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Tipy a triky\Tip 12 - 220127\Excel - Riešiteľ (Solver)\"/>
    </mc:Choice>
  </mc:AlternateContent>
  <xr:revisionPtr revIDLastSave="0" documentId="13_ncr:1_{712341FC-9FCA-4885-B1D7-FDAE6E7843F0}" xr6:coauthVersionLast="47" xr6:coauthVersionMax="47" xr10:uidLastSave="{00000000-0000-0000-0000-000000000000}"/>
  <bookViews>
    <workbookView xWindow="-120" yWindow="-120" windowWidth="20730" windowHeight="11160" xr2:uid="{AA59D153-B7D2-479A-9144-0301F08FB978}"/>
  </bookViews>
  <sheets>
    <sheet name="VZOR" sheetId="1" r:id="rId1"/>
    <sheet name="Cvičenie" sheetId="2" r:id="rId2"/>
  </sheets>
  <definedNames>
    <definedName name="solver_adj" localSheetId="0" hidden="1">VZOR!$B$2:$D$2</definedName>
    <definedName name="solver_cvg" localSheetId="1" hidden="1">0.0001</definedName>
    <definedName name="solver_cvg" localSheetId="0" hidden="1">0.0001</definedName>
    <definedName name="solver_drv" localSheetId="1" hidden="1">1</definedName>
    <definedName name="solver_drv" localSheetId="0" hidden="1">1</definedName>
    <definedName name="solver_eng" localSheetId="1" hidden="1">1</definedName>
    <definedName name="solver_eng" localSheetId="0" hidden="1">1</definedName>
    <definedName name="solver_est" localSheetId="1" hidden="1">1</definedName>
    <definedName name="solver_est" localSheetId="0" hidden="1">1</definedName>
    <definedName name="solver_itr" localSheetId="1" hidden="1">2147483647</definedName>
    <definedName name="solver_itr" localSheetId="0" hidden="1">2147483647</definedName>
    <definedName name="solver_lhs1" localSheetId="1" hidden="1">Cvičenie!$C$12:$C$15</definedName>
    <definedName name="solver_lhs1" localSheetId="0" hidden="1">VZOR!$B$2:$D$2</definedName>
    <definedName name="solver_lhs10" localSheetId="1" hidden="1">Cvičenie!$I$15</definedName>
    <definedName name="solver_lhs10" localSheetId="0" hidden="1">VZOR!$I$15</definedName>
    <definedName name="solver_lhs11" localSheetId="1" hidden="1">Cvičenie!$I$15</definedName>
    <definedName name="solver_lhs11" localSheetId="0" hidden="1">VZOR!$I$15</definedName>
    <definedName name="solver_lhs12" localSheetId="1" hidden="1">Cvičenie!$I$15</definedName>
    <definedName name="solver_lhs12" localSheetId="0" hidden="1">VZOR!$I$15</definedName>
    <definedName name="solver_lhs2" localSheetId="1" hidden="1">Cvičenie!$C$12:$C$15</definedName>
    <definedName name="solver_lhs2" localSheetId="0" hidden="1">VZOR!$C$12:$C$15</definedName>
    <definedName name="solver_lhs3" localSheetId="1" hidden="1">Cvičenie!$I$15</definedName>
    <definedName name="solver_lhs3" localSheetId="0" hidden="1">VZOR!$I$15</definedName>
    <definedName name="solver_lhs4" localSheetId="1" hidden="1">Cvičenie!$I$15</definedName>
    <definedName name="solver_lhs4" localSheetId="0" hidden="1">VZOR!$I$15</definedName>
    <definedName name="solver_lhs5" localSheetId="1" hidden="1">Cvičenie!$I$15</definedName>
    <definedName name="solver_lhs5" localSheetId="0" hidden="1">VZOR!$I$15</definedName>
    <definedName name="solver_lhs6" localSheetId="1" hidden="1">Cvičenie!$I$15</definedName>
    <definedName name="solver_lhs6" localSheetId="0" hidden="1">VZOR!$I$15</definedName>
    <definedName name="solver_lhs7" localSheetId="1" hidden="1">Cvičenie!$I$15</definedName>
    <definedName name="solver_lhs7" localSheetId="0" hidden="1">VZOR!$I$15</definedName>
    <definedName name="solver_lhs8" localSheetId="1" hidden="1">Cvičenie!$I$15</definedName>
    <definedName name="solver_lhs8" localSheetId="0" hidden="1">VZOR!$I$15</definedName>
    <definedName name="solver_lhs9" localSheetId="1" hidden="1">Cvičenie!$I$15</definedName>
    <definedName name="solver_lhs9" localSheetId="0" hidden="1">VZOR!$I$15</definedName>
    <definedName name="solver_mip" localSheetId="1" hidden="1">2147483647</definedName>
    <definedName name="solver_mip" localSheetId="0" hidden="1">2147483647</definedName>
    <definedName name="solver_mni" localSheetId="1" hidden="1">30</definedName>
    <definedName name="solver_mni" localSheetId="0" hidden="1">30</definedName>
    <definedName name="solver_mrt" localSheetId="1" hidden="1">0.075</definedName>
    <definedName name="solver_mrt" localSheetId="0" hidden="1">0.075</definedName>
    <definedName name="solver_msl" localSheetId="1" hidden="1">2</definedName>
    <definedName name="solver_msl" localSheetId="0" hidden="1">2</definedName>
    <definedName name="solver_neg" localSheetId="1" hidden="1">1</definedName>
    <definedName name="solver_neg" localSheetId="0" hidden="1">1</definedName>
    <definedName name="solver_nod" localSheetId="1" hidden="1">2147483647</definedName>
    <definedName name="solver_nod" localSheetId="0" hidden="1">2147483647</definedName>
    <definedName name="solver_num" localSheetId="1" hidden="1">0</definedName>
    <definedName name="solver_num" localSheetId="0" hidden="1">2</definedName>
    <definedName name="solver_nwt" localSheetId="1" hidden="1">1</definedName>
    <definedName name="solver_nwt" localSheetId="0" hidden="1">1</definedName>
    <definedName name="solver_opt" localSheetId="0" hidden="1">VZOR!$G$2</definedName>
    <definedName name="solver_pre" localSheetId="1" hidden="1">0.000001</definedName>
    <definedName name="solver_pre" localSheetId="0" hidden="1">0.000001</definedName>
    <definedName name="solver_rbv" localSheetId="1" hidden="1">1</definedName>
    <definedName name="solver_rbv" localSheetId="0" hidden="1">1</definedName>
    <definedName name="solver_rel1" localSheetId="1" hidden="1">3</definedName>
    <definedName name="solver_rel1" localSheetId="0" hidden="1">4</definedName>
    <definedName name="solver_rel10" localSheetId="1" hidden="1">3</definedName>
    <definedName name="solver_rel10" localSheetId="0" hidden="1">3</definedName>
    <definedName name="solver_rel11" localSheetId="1" hidden="1">3</definedName>
    <definedName name="solver_rel11" localSheetId="0" hidden="1">3</definedName>
    <definedName name="solver_rel12" localSheetId="1" hidden="1">3</definedName>
    <definedName name="solver_rel12" localSheetId="0" hidden="1">3</definedName>
    <definedName name="solver_rel2" localSheetId="1" hidden="1">3</definedName>
    <definedName name="solver_rel2" localSheetId="0" hidden="1">3</definedName>
    <definedName name="solver_rel3" localSheetId="1" hidden="1">3</definedName>
    <definedName name="solver_rel3" localSheetId="0" hidden="1">3</definedName>
    <definedName name="solver_rel4" localSheetId="1" hidden="1">3</definedName>
    <definedName name="solver_rel4" localSheetId="0" hidden="1">3</definedName>
    <definedName name="solver_rel5" localSheetId="1" hidden="1">3</definedName>
    <definedName name="solver_rel5" localSheetId="0" hidden="1">3</definedName>
    <definedName name="solver_rel6" localSheetId="1" hidden="1">3</definedName>
    <definedName name="solver_rel6" localSheetId="0" hidden="1">3</definedName>
    <definedName name="solver_rel7" localSheetId="1" hidden="1">3</definedName>
    <definedName name="solver_rel7" localSheetId="0" hidden="1">3</definedName>
    <definedName name="solver_rel8" localSheetId="1" hidden="1">3</definedName>
    <definedName name="solver_rel8" localSheetId="0" hidden="1">3</definedName>
    <definedName name="solver_rel9" localSheetId="1" hidden="1">3</definedName>
    <definedName name="solver_rel9" localSheetId="0" hidden="1">3</definedName>
    <definedName name="solver_rhs1" localSheetId="1" hidden="1">0</definedName>
    <definedName name="solver_rhs1" localSheetId="0" hidden="1">"celočíselný"</definedName>
    <definedName name="solver_rhs10" localSheetId="1" hidden="1">Cvičenie!$D$15</definedName>
    <definedName name="solver_rhs10" localSheetId="0" hidden="1">VZOR!$D$15</definedName>
    <definedName name="solver_rhs11" localSheetId="1" hidden="1">Cvičenie!$D$15</definedName>
    <definedName name="solver_rhs11" localSheetId="0" hidden="1">VZOR!$D$15</definedName>
    <definedName name="solver_rhs12" localSheetId="1" hidden="1">Cvičenie!$D$15</definedName>
    <definedName name="solver_rhs12" localSheetId="0" hidden="1">VZOR!$D$15</definedName>
    <definedName name="solver_rhs2" localSheetId="1" hidden="1">0</definedName>
    <definedName name="solver_rhs2" localSheetId="0" hidden="1">0</definedName>
    <definedName name="solver_rhs3" localSheetId="1" hidden="1">Cvičenie!$D$15</definedName>
    <definedName name="solver_rhs3" localSheetId="0" hidden="1">VZOR!$D$15</definedName>
    <definedName name="solver_rhs4" localSheetId="1" hidden="1">Cvičenie!$D$15</definedName>
    <definedName name="solver_rhs4" localSheetId="0" hidden="1">VZOR!$D$15</definedName>
    <definedName name="solver_rhs5" localSheetId="1" hidden="1">Cvičenie!$D$15</definedName>
    <definedName name="solver_rhs5" localSheetId="0" hidden="1">VZOR!$D$15</definedName>
    <definedName name="solver_rhs6" localSheetId="1" hidden="1">Cvičenie!$D$15</definedName>
    <definedName name="solver_rhs6" localSheetId="0" hidden="1">VZOR!$D$15</definedName>
    <definedName name="solver_rhs7" localSheetId="1" hidden="1">Cvičenie!$D$15</definedName>
    <definedName name="solver_rhs7" localSheetId="0" hidden="1">VZOR!$D$15</definedName>
    <definedName name="solver_rhs8" localSheetId="1" hidden="1">Cvičenie!$D$15</definedName>
    <definedName name="solver_rhs8" localSheetId="0" hidden="1">VZOR!$D$15</definedName>
    <definedName name="solver_rhs9" localSheetId="1" hidden="1">Cvičenie!$D$15</definedName>
    <definedName name="solver_rhs9" localSheetId="0" hidden="1">VZOR!$D$15</definedName>
    <definedName name="solver_rlx" localSheetId="1" hidden="1">2</definedName>
    <definedName name="solver_rlx" localSheetId="0" hidden="1">2</definedName>
    <definedName name="solver_rsd" localSheetId="1" hidden="1">0</definedName>
    <definedName name="solver_rsd" localSheetId="0" hidden="1">0</definedName>
    <definedName name="solver_scl" localSheetId="1" hidden="1">1</definedName>
    <definedName name="solver_scl" localSheetId="0" hidden="1">1</definedName>
    <definedName name="solver_sho" localSheetId="1" hidden="1">2</definedName>
    <definedName name="solver_sho" localSheetId="0" hidden="1">2</definedName>
    <definedName name="solver_ssz" localSheetId="1" hidden="1">100</definedName>
    <definedName name="solver_ssz" localSheetId="0" hidden="1">100</definedName>
    <definedName name="solver_tim" localSheetId="1" hidden="1">2147483647</definedName>
    <definedName name="solver_tim" localSheetId="0" hidden="1">2147483647</definedName>
    <definedName name="solver_tol" localSheetId="1" hidden="1">0.01</definedName>
    <definedName name="solver_tol" localSheetId="0" hidden="1">0.01</definedName>
    <definedName name="solver_typ" localSheetId="1" hidden="1">1</definedName>
    <definedName name="solver_typ" localSheetId="0" hidden="1">1</definedName>
    <definedName name="solver_val" localSheetId="1" hidden="1">50000</definedName>
    <definedName name="solver_val" localSheetId="0" hidden="1">50000</definedName>
    <definedName name="solver_ver" localSheetId="1" hidden="1">3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2" l="1"/>
  <c r="G9" i="2"/>
  <c r="F9" i="2"/>
  <c r="C15" i="2" s="1"/>
  <c r="H8" i="2"/>
  <c r="G8" i="2"/>
  <c r="F8" i="2"/>
  <c r="C14" i="2" s="1"/>
  <c r="H7" i="2"/>
  <c r="G7" i="2"/>
  <c r="F7" i="2"/>
  <c r="C13" i="2" s="1"/>
  <c r="H6" i="2"/>
  <c r="G6" i="2"/>
  <c r="F6" i="2"/>
  <c r="C12" i="2" s="1"/>
  <c r="G2" i="2"/>
  <c r="F2" i="2"/>
  <c r="G6" i="1" l="1"/>
  <c r="F2" i="1"/>
  <c r="H6" i="1"/>
  <c r="G7" i="1"/>
  <c r="H7" i="1"/>
  <c r="G8" i="1"/>
  <c r="H8" i="1"/>
  <c r="G9" i="1"/>
  <c r="H9" i="1"/>
  <c r="F7" i="1"/>
  <c r="F8" i="1"/>
  <c r="F9" i="1"/>
  <c r="F6" i="1"/>
  <c r="G2" i="1"/>
  <c r="C14" i="1" l="1"/>
  <c r="C12" i="1"/>
  <c r="C15" i="1"/>
  <c r="C13" i="1"/>
</calcChain>
</file>

<file path=xl/sharedStrings.xml><?xml version="1.0" encoding="utf-8"?>
<sst xmlns="http://schemas.openxmlformats.org/spreadsheetml/2006/main" count="52" uniqueCount="16">
  <si>
    <t xml:space="preserve">Výrobok 1 </t>
  </si>
  <si>
    <t>Výrobok 2</t>
  </si>
  <si>
    <t>Výrobok 3</t>
  </si>
  <si>
    <t>Materiál 1</t>
  </si>
  <si>
    <t>Materiál 2</t>
  </si>
  <si>
    <t>Materiál 3</t>
  </si>
  <si>
    <t>Materiál 4</t>
  </si>
  <si>
    <t>Potreba materiálu</t>
  </si>
  <si>
    <t>Spotrebované</t>
  </si>
  <si>
    <t>Exp. cena</t>
  </si>
  <si>
    <t>Stav skladu</t>
  </si>
  <si>
    <t>Max. počet výrobkov</t>
  </si>
  <si>
    <t>pôvodný</t>
  </si>
  <si>
    <t>konečný</t>
  </si>
  <si>
    <t>Exp. cena celkom</t>
  </si>
  <si>
    <t>Počet výrobkov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</si>
</sst>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 tint="0.59999389629810485"/>
        <bgColor indexed="65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4" borderId="1" applyNumberFormat="0" applyFont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</cellStyleXfs>
  <cellXfs count="8">
    <xf numFmtId="0" fontId="0" fillId="0" borderId="0" xfId="0"/>
    <xf numFmtId="0" fontId="3" fillId="3" borderId="0" xfId="3"/>
    <xf numFmtId="0" fontId="1" fillId="5" borderId="0" xfId="5"/>
    <xf numFmtId="0" fontId="1" fillId="6" borderId="0" xfId="6"/>
    <xf numFmtId="6" fontId="2" fillId="2" borderId="0" xfId="2" applyNumberFormat="1"/>
    <xf numFmtId="0" fontId="0" fillId="4" borderId="1" xfId="4" applyFont="1"/>
    <xf numFmtId="0" fontId="0" fillId="6" borderId="0" xfId="6" applyFont="1"/>
    <xf numFmtId="44" fontId="0" fillId="0" borderId="0" xfId="1" applyFont="1"/>
  </cellXfs>
  <cellStyles count="7">
    <cellStyle name="40 % - zvýraznenie2" xfId="5" builtinId="35"/>
    <cellStyle name="40 % - zvýraznenie5" xfId="6" builtinId="47"/>
    <cellStyle name="Dobrá" xfId="2" builtinId="26"/>
    <cellStyle name="Mena" xfId="1" builtinId="4"/>
    <cellStyle name="Neutrálna" xfId="3" builtinId="28"/>
    <cellStyle name="Normálna" xfId="0" builtinId="0"/>
    <cellStyle name="Poznámka" xfId="4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4CCFF-5321-42AF-A81D-ECDD3B5A879F}">
  <dimension ref="A1:H15"/>
  <sheetViews>
    <sheetView tabSelected="1" zoomScale="145" zoomScaleNormal="145" workbookViewId="0">
      <selection activeCell="F11" sqref="F11"/>
    </sheetView>
  </sheetViews>
  <sheetFormatPr defaultRowHeight="15" x14ac:dyDescent="0.25"/>
  <cols>
    <col min="1" max="1" width="17.28515625" bestFit="1" customWidth="1"/>
    <col min="2" max="2" width="9.28515625" bestFit="1" customWidth="1"/>
    <col min="3" max="4" width="9.42578125" bestFit="1" customWidth="1"/>
    <col min="5" max="5" width="2.140625" customWidth="1"/>
    <col min="6" max="6" width="19.5703125" bestFit="1" customWidth="1"/>
  </cols>
  <sheetData>
    <row r="1" spans="1:8" x14ac:dyDescent="0.25">
      <c r="B1" t="s">
        <v>0</v>
      </c>
      <c r="C1" t="s">
        <v>1</v>
      </c>
      <c r="D1" t="s">
        <v>2</v>
      </c>
      <c r="F1" t="s">
        <v>11</v>
      </c>
      <c r="G1" t="s">
        <v>14</v>
      </c>
    </row>
    <row r="2" spans="1:8" x14ac:dyDescent="0.25">
      <c r="A2" t="s">
        <v>15</v>
      </c>
      <c r="B2" s="1">
        <v>158</v>
      </c>
      <c r="C2" s="1">
        <v>201</v>
      </c>
      <c r="D2" s="1">
        <v>232</v>
      </c>
      <c r="F2" s="5">
        <f>SUM(B2:E2)</f>
        <v>591</v>
      </c>
      <c r="G2" s="4">
        <f>+B2*B3+C2*C3+D2*D3</f>
        <v>69467</v>
      </c>
    </row>
    <row r="3" spans="1:8" x14ac:dyDescent="0.25">
      <c r="A3" t="s">
        <v>9</v>
      </c>
      <c r="B3" s="7">
        <v>1</v>
      </c>
      <c r="C3" s="7">
        <v>189</v>
      </c>
      <c r="D3" s="7">
        <v>135</v>
      </c>
    </row>
    <row r="4" spans="1:8" x14ac:dyDescent="0.25">
      <c r="F4" s="2" t="s">
        <v>8</v>
      </c>
    </row>
    <row r="5" spans="1:8" x14ac:dyDescent="0.25">
      <c r="A5" s="2" t="s">
        <v>7</v>
      </c>
      <c r="B5" s="2" t="s">
        <v>0</v>
      </c>
      <c r="C5" s="2" t="s">
        <v>1</v>
      </c>
      <c r="D5" s="2" t="s">
        <v>2</v>
      </c>
      <c r="F5" s="2" t="s">
        <v>0</v>
      </c>
      <c r="G5" s="2" t="s">
        <v>1</v>
      </c>
      <c r="H5" s="2" t="s">
        <v>2</v>
      </c>
    </row>
    <row r="6" spans="1:8" x14ac:dyDescent="0.25">
      <c r="A6" t="s">
        <v>3</v>
      </c>
      <c r="B6">
        <v>4</v>
      </c>
      <c r="D6">
        <v>1</v>
      </c>
      <c r="F6">
        <f>+B$2*B6</f>
        <v>632</v>
      </c>
      <c r="G6">
        <f>+C$2*C6</f>
        <v>0</v>
      </c>
      <c r="H6">
        <f t="shared" ref="G6:H9" si="0">+D$2*D6</f>
        <v>232</v>
      </c>
    </row>
    <row r="7" spans="1:8" x14ac:dyDescent="0.25">
      <c r="A7" t="s">
        <v>4</v>
      </c>
      <c r="C7">
        <v>9</v>
      </c>
      <c r="F7">
        <f t="shared" ref="F7:F9" si="1">+B$2*B7</f>
        <v>0</v>
      </c>
      <c r="G7">
        <f t="shared" si="0"/>
        <v>1809</v>
      </c>
      <c r="H7">
        <f t="shared" si="0"/>
        <v>0</v>
      </c>
    </row>
    <row r="8" spans="1:8" x14ac:dyDescent="0.25">
      <c r="A8" t="s">
        <v>5</v>
      </c>
      <c r="B8">
        <v>2</v>
      </c>
      <c r="C8">
        <v>1</v>
      </c>
      <c r="F8">
        <f t="shared" si="1"/>
        <v>316</v>
      </c>
      <c r="G8">
        <f t="shared" si="0"/>
        <v>201</v>
      </c>
      <c r="H8">
        <f t="shared" si="0"/>
        <v>0</v>
      </c>
    </row>
    <row r="9" spans="1:8" x14ac:dyDescent="0.25">
      <c r="A9" t="s">
        <v>6</v>
      </c>
      <c r="D9">
        <v>2</v>
      </c>
      <c r="F9">
        <f t="shared" si="1"/>
        <v>0</v>
      </c>
      <c r="G9">
        <f t="shared" si="0"/>
        <v>0</v>
      </c>
      <c r="H9">
        <f t="shared" si="0"/>
        <v>464</v>
      </c>
    </row>
    <row r="10" spans="1:8" ht="6.75" customHeight="1" x14ac:dyDescent="0.25"/>
    <row r="11" spans="1:8" x14ac:dyDescent="0.25">
      <c r="A11" s="6" t="s">
        <v>10</v>
      </c>
      <c r="B11" s="6" t="s">
        <v>12</v>
      </c>
      <c r="C11" s="6" t="s">
        <v>13</v>
      </c>
      <c r="D11" s="3"/>
    </row>
    <row r="12" spans="1:8" x14ac:dyDescent="0.25">
      <c r="A12" t="s">
        <v>3</v>
      </c>
      <c r="B12">
        <v>866</v>
      </c>
      <c r="C12">
        <f>B12-SUM(F6:H6)</f>
        <v>2</v>
      </c>
    </row>
    <row r="13" spans="1:8" x14ac:dyDescent="0.25">
      <c r="A13" t="s">
        <v>4</v>
      </c>
      <c r="B13">
        <v>1815</v>
      </c>
      <c r="C13">
        <f t="shared" ref="C13:C15" si="2">B13-SUM(F7:H7)</f>
        <v>6</v>
      </c>
    </row>
    <row r="14" spans="1:8" x14ac:dyDescent="0.25">
      <c r="A14" t="s">
        <v>5</v>
      </c>
      <c r="B14">
        <v>956</v>
      </c>
      <c r="C14">
        <f t="shared" si="2"/>
        <v>439</v>
      </c>
    </row>
    <row r="15" spans="1:8" x14ac:dyDescent="0.25">
      <c r="A15" t="s">
        <v>6</v>
      </c>
      <c r="B15">
        <v>464</v>
      </c>
      <c r="C15">
        <f t="shared" si="2"/>
        <v>0</v>
      </c>
    </row>
  </sheetData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12860-A4A0-4F89-BACA-4897D8A923D1}">
  <dimension ref="A1:H15"/>
  <sheetViews>
    <sheetView zoomScale="145" zoomScaleNormal="145" workbookViewId="0">
      <selection activeCell="F8" sqref="F8"/>
    </sheetView>
  </sheetViews>
  <sheetFormatPr defaultRowHeight="15" x14ac:dyDescent="0.25"/>
  <cols>
    <col min="1" max="1" width="17.28515625" bestFit="1" customWidth="1"/>
    <col min="2" max="2" width="9.28515625" bestFit="1" customWidth="1"/>
    <col min="3" max="4" width="9.42578125" bestFit="1" customWidth="1"/>
    <col min="5" max="5" width="2.140625" customWidth="1"/>
    <col min="6" max="6" width="19.5703125" bestFit="1" customWidth="1"/>
  </cols>
  <sheetData>
    <row r="1" spans="1:8" x14ac:dyDescent="0.25">
      <c r="B1" t="s">
        <v>0</v>
      </c>
      <c r="C1" t="s">
        <v>1</v>
      </c>
      <c r="D1" t="s">
        <v>2</v>
      </c>
      <c r="F1" t="s">
        <v>11</v>
      </c>
      <c r="G1" t="s">
        <v>14</v>
      </c>
    </row>
    <row r="2" spans="1:8" x14ac:dyDescent="0.25">
      <c r="A2" t="s">
        <v>15</v>
      </c>
      <c r="B2" s="1">
        <v>158</v>
      </c>
      <c r="C2" s="1">
        <v>201</v>
      </c>
      <c r="D2" s="1">
        <v>232</v>
      </c>
      <c r="F2" s="5">
        <f>SUM(B2:E2)</f>
        <v>591</v>
      </c>
      <c r="G2" s="4">
        <f>+B2*B3+C2*C3+D2*D3</f>
        <v>69467</v>
      </c>
    </row>
    <row r="3" spans="1:8" x14ac:dyDescent="0.25">
      <c r="A3" t="s">
        <v>9</v>
      </c>
      <c r="B3" s="7">
        <v>1</v>
      </c>
      <c r="C3" s="7">
        <v>189</v>
      </c>
      <c r="D3" s="7">
        <v>135</v>
      </c>
    </row>
    <row r="4" spans="1:8" x14ac:dyDescent="0.25">
      <c r="F4" s="2" t="s">
        <v>8</v>
      </c>
    </row>
    <row r="5" spans="1:8" x14ac:dyDescent="0.25">
      <c r="A5" s="2" t="s">
        <v>7</v>
      </c>
      <c r="B5" s="2" t="s">
        <v>0</v>
      </c>
      <c r="C5" s="2" t="s">
        <v>1</v>
      </c>
      <c r="D5" s="2" t="s">
        <v>2</v>
      </c>
      <c r="F5" s="2" t="s">
        <v>0</v>
      </c>
      <c r="G5" s="2" t="s">
        <v>1</v>
      </c>
      <c r="H5" s="2" t="s">
        <v>2</v>
      </c>
    </row>
    <row r="6" spans="1:8" x14ac:dyDescent="0.25">
      <c r="A6" t="s">
        <v>3</v>
      </c>
      <c r="B6">
        <v>4</v>
      </c>
      <c r="D6">
        <v>1</v>
      </c>
      <c r="F6">
        <f>+B$2*B6</f>
        <v>632</v>
      </c>
      <c r="G6">
        <f>+C$2*C6</f>
        <v>0</v>
      </c>
      <c r="H6">
        <f t="shared" ref="G6:H9" si="0">+D$2*D6</f>
        <v>232</v>
      </c>
    </row>
    <row r="7" spans="1:8" x14ac:dyDescent="0.25">
      <c r="A7" t="s">
        <v>4</v>
      </c>
      <c r="C7">
        <v>9</v>
      </c>
      <c r="F7">
        <f t="shared" ref="F7:F9" si="1">+B$2*B7</f>
        <v>0</v>
      </c>
      <c r="G7">
        <f t="shared" si="0"/>
        <v>1809</v>
      </c>
      <c r="H7">
        <f t="shared" si="0"/>
        <v>0</v>
      </c>
    </row>
    <row r="8" spans="1:8" x14ac:dyDescent="0.25">
      <c r="A8" t="s">
        <v>5</v>
      </c>
      <c r="B8">
        <v>2</v>
      </c>
      <c r="C8">
        <v>1</v>
      </c>
      <c r="F8">
        <f t="shared" si="1"/>
        <v>316</v>
      </c>
      <c r="G8">
        <f t="shared" si="0"/>
        <v>201</v>
      </c>
      <c r="H8">
        <f t="shared" si="0"/>
        <v>0</v>
      </c>
    </row>
    <row r="9" spans="1:8" x14ac:dyDescent="0.25">
      <c r="A9" t="s">
        <v>6</v>
      </c>
      <c r="D9">
        <v>2</v>
      </c>
      <c r="F9">
        <f t="shared" si="1"/>
        <v>0</v>
      </c>
      <c r="G9">
        <f t="shared" si="0"/>
        <v>0</v>
      </c>
      <c r="H9">
        <f t="shared" si="0"/>
        <v>464</v>
      </c>
    </row>
    <row r="10" spans="1:8" ht="6.75" customHeight="1" x14ac:dyDescent="0.25"/>
    <row r="11" spans="1:8" x14ac:dyDescent="0.25">
      <c r="A11" s="6" t="s">
        <v>10</v>
      </c>
      <c r="B11" s="6" t="s">
        <v>12</v>
      </c>
      <c r="C11" s="6" t="s">
        <v>13</v>
      </c>
      <c r="D11" s="3"/>
    </row>
    <row r="12" spans="1:8" x14ac:dyDescent="0.25">
      <c r="A12" t="s">
        <v>3</v>
      </c>
      <c r="B12">
        <v>866</v>
      </c>
      <c r="C12">
        <f>B12-SUM(F6:H6)</f>
        <v>2</v>
      </c>
    </row>
    <row r="13" spans="1:8" x14ac:dyDescent="0.25">
      <c r="A13" t="s">
        <v>4</v>
      </c>
      <c r="B13">
        <v>1815</v>
      </c>
      <c r="C13">
        <f t="shared" ref="C13:C15" si="2">B13-SUM(F7:H7)</f>
        <v>6</v>
      </c>
    </row>
    <row r="14" spans="1:8" x14ac:dyDescent="0.25">
      <c r="A14" t="s">
        <v>5</v>
      </c>
      <c r="B14">
        <v>956</v>
      </c>
      <c r="C14">
        <f t="shared" si="2"/>
        <v>439</v>
      </c>
    </row>
    <row r="15" spans="1:8" x14ac:dyDescent="0.25">
      <c r="A15" t="s">
        <v>6</v>
      </c>
      <c r="B15">
        <v>464</v>
      </c>
      <c r="C15">
        <f t="shared" si="2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VZOR</vt:lpstr>
      <vt:lpstr>Cvičenie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</dc:creator>
  <cp:lastModifiedBy>Asistent</cp:lastModifiedBy>
  <dcterms:created xsi:type="dcterms:W3CDTF">2022-01-27T07:18:40Z</dcterms:created>
  <dcterms:modified xsi:type="dcterms:W3CDTF">2022-01-27T14:35:44Z</dcterms:modified>
</cp:coreProperties>
</file>