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ipy a triky\Tip 10 - 211230\Excel - funkcia IF\"/>
    </mc:Choice>
  </mc:AlternateContent>
  <xr:revisionPtr revIDLastSave="0" documentId="13_ncr:11_{CD4E8399-622E-48C6-94DD-4A16BF476878}" xr6:coauthVersionLast="47" xr6:coauthVersionMax="47" xr10:uidLastSave="{00000000-0000-0000-0000-000000000000}"/>
  <bookViews>
    <workbookView xWindow="28680" yWindow="-30" windowWidth="29040" windowHeight="15840" tabRatio="801" firstSheet="1" activeTab="1" xr2:uid="{00000000-000D-0000-FFFF-FFFF00000000}"/>
  </bookViews>
  <sheets>
    <sheet name="Pivots" sheetId="20" state="hidden" r:id="rId1"/>
    <sheet name="Odmeny" sheetId="23" r:id="rId2"/>
    <sheet name="Odmeny - vyriešené" sheetId="25" r:id="rId3"/>
    <sheet name="1.kv" sheetId="8" state="hidden" r:id="rId4"/>
    <sheet name="2.kv" sheetId="9" state="hidden" r:id="rId5"/>
    <sheet name="3.kv" sheetId="10" state="hidden" r:id="rId6"/>
    <sheet name="4.kv" sheetId="11" state="hidden" r:id="rId7"/>
    <sheet name="ROK" sheetId="12" state="hidden" r:id="rId8"/>
    <sheet name="LOH 2012 komplet" sheetId="7" state="hidden" r:id="rId9"/>
  </sheets>
  <definedNames>
    <definedName name="_xlnm._FilterDatabase" localSheetId="8" hidden="1">'LOH 2012 komplet'!$A$6:$F$91</definedName>
  </definedNames>
  <calcPr calcId="191029"/>
  <pivotCaches>
    <pivotCache cacheId="8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5" l="1"/>
  <c r="F7" i="25"/>
  <c r="H7" i="25" s="1"/>
  <c r="G6" i="25"/>
  <c r="H6" i="25" s="1"/>
  <c r="F6" i="25"/>
  <c r="G5" i="25"/>
  <c r="F5" i="25"/>
  <c r="H5" i="25" s="1"/>
  <c r="G4" i="25"/>
  <c r="F4" i="25"/>
  <c r="H4" i="25" s="1"/>
  <c r="H3" i="25"/>
  <c r="G3" i="25"/>
  <c r="F3" i="25"/>
  <c r="C92" i="7" l="1"/>
  <c r="D92" i="7"/>
  <c r="E92" i="7"/>
  <c r="F92" i="7"/>
  <c r="F11" i="11" l="1"/>
  <c r="E11" i="11"/>
  <c r="D11" i="11"/>
  <c r="G10" i="11"/>
  <c r="G9" i="11"/>
  <c r="G8" i="11"/>
  <c r="G7" i="11"/>
  <c r="G6" i="11"/>
  <c r="F11" i="10"/>
  <c r="E11" i="10"/>
  <c r="D11" i="10"/>
  <c r="G10" i="10"/>
  <c r="G9" i="10"/>
  <c r="G8" i="10"/>
  <c r="G7" i="10"/>
  <c r="G6" i="10"/>
  <c r="F11" i="9"/>
  <c r="E11" i="9"/>
  <c r="D11" i="9"/>
  <c r="G10" i="9"/>
  <c r="G9" i="9"/>
  <c r="G8" i="9"/>
  <c r="G7" i="9"/>
  <c r="G6" i="9"/>
  <c r="F11" i="8"/>
  <c r="E11" i="8"/>
  <c r="D11" i="8"/>
  <c r="G10" i="8"/>
  <c r="D10" i="12" s="1"/>
  <c r="G9" i="8"/>
  <c r="D9" i="12" s="1"/>
  <c r="G8" i="8"/>
  <c r="D8" i="12" s="1"/>
  <c r="G7" i="8"/>
  <c r="D7" i="12" s="1"/>
  <c r="G6" i="8"/>
  <c r="D6" i="12" s="1"/>
  <c r="D11" i="12" l="1"/>
  <c r="G11" i="8"/>
  <c r="G11" i="9"/>
  <c r="G11" i="10"/>
  <c r="G11" i="11"/>
</calcChain>
</file>

<file path=xl/sharedStrings.xml><?xml version="1.0" encoding="utf-8"?>
<sst xmlns="http://schemas.openxmlformats.org/spreadsheetml/2006/main" count="359" uniqueCount="219">
  <si>
    <t>Meno</t>
  </si>
  <si>
    <t>Priezvisko</t>
  </si>
  <si>
    <t>Počet hodín</t>
  </si>
  <si>
    <t>Produktivita 
ks/mesiac</t>
  </si>
  <si>
    <t>Juraj</t>
  </si>
  <si>
    <t>Jánošík</t>
  </si>
  <si>
    <t>Ján</t>
  </si>
  <si>
    <t>Hrach</t>
  </si>
  <si>
    <t>Anna</t>
  </si>
  <si>
    <t>Pekná</t>
  </si>
  <si>
    <t xml:space="preserve">František </t>
  </si>
  <si>
    <t>Malý</t>
  </si>
  <si>
    <t>Karol</t>
  </si>
  <si>
    <t>Lačný</t>
  </si>
  <si>
    <t>Zdroj:</t>
  </si>
  <si>
    <t>https://sk.wikipedia.org/wiki/Medailov%C3%A9_poradie_na_Letn%C3%BDch_olympijsk%C3%BDch_hr%C3%A1ch_2012</t>
  </si>
  <si>
    <t>Poradie</t>
  </si>
  <si>
    <t>Krajina</t>
  </si>
  <si>
    <t>Zlato</t>
  </si>
  <si>
    <t>Striebro</t>
  </si>
  <si>
    <t>Bronz</t>
  </si>
  <si>
    <t>Celkovo</t>
  </si>
  <si>
    <t>1.</t>
  </si>
  <si>
    <t> Spojené štáty</t>
  </si>
  <si>
    <t>2.</t>
  </si>
  <si>
    <t> Čína</t>
  </si>
  <si>
    <t>3.</t>
  </si>
  <si>
    <t> Spojené kráľovstvo</t>
  </si>
  <si>
    <t>4.</t>
  </si>
  <si>
    <t> Rusko</t>
  </si>
  <si>
    <t>5.</t>
  </si>
  <si>
    <t> Kórejská republika</t>
  </si>
  <si>
    <t>6.</t>
  </si>
  <si>
    <t> Nemecko</t>
  </si>
  <si>
    <t>7.</t>
  </si>
  <si>
    <t> Francúzsko</t>
  </si>
  <si>
    <t>8.</t>
  </si>
  <si>
    <t> Taliansko</t>
  </si>
  <si>
    <t>9.</t>
  </si>
  <si>
    <t> Maďarsko</t>
  </si>
  <si>
    <t>10.</t>
  </si>
  <si>
    <t> Austrália</t>
  </si>
  <si>
    <t>11.</t>
  </si>
  <si>
    <t> Japonsko</t>
  </si>
  <si>
    <t>12.</t>
  </si>
  <si>
    <t> Kazachstan</t>
  </si>
  <si>
    <t>13.</t>
  </si>
  <si>
    <t> Holandsko</t>
  </si>
  <si>
    <t>14.</t>
  </si>
  <si>
    <t> Ukrajina</t>
  </si>
  <si>
    <t>15.</t>
  </si>
  <si>
    <t> Nový Zéland</t>
  </si>
  <si>
    <t>16.</t>
  </si>
  <si>
    <t> Kuba</t>
  </si>
  <si>
    <t>17.</t>
  </si>
  <si>
    <t> Irán</t>
  </si>
  <si>
    <t>18.</t>
  </si>
  <si>
    <t> Jamajka</t>
  </si>
  <si>
    <t>19.</t>
  </si>
  <si>
    <t> Česko</t>
  </si>
  <si>
    <t>20.</t>
  </si>
  <si>
    <t> KĽDR</t>
  </si>
  <si>
    <t>21.</t>
  </si>
  <si>
    <t> Španielsko</t>
  </si>
  <si>
    <t>22.</t>
  </si>
  <si>
    <t> Brazília</t>
  </si>
  <si>
    <t>23.</t>
  </si>
  <si>
    <t> Južná Afrika</t>
  </si>
  <si>
    <t>24.</t>
  </si>
  <si>
    <t> Etiópia</t>
  </si>
  <si>
    <t>25.</t>
  </si>
  <si>
    <t> Chorvátsko</t>
  </si>
  <si>
    <t>26.</t>
  </si>
  <si>
    <t> Bielorusko</t>
  </si>
  <si>
    <t>27.</t>
  </si>
  <si>
    <t> Rumunsko</t>
  </si>
  <si>
    <t>28.</t>
  </si>
  <si>
    <t> Keňa</t>
  </si>
  <si>
    <t>29.</t>
  </si>
  <si>
    <t> Dánsko</t>
  </si>
  <si>
    <t>30.</t>
  </si>
  <si>
    <t> Poľsko</t>
  </si>
  <si>
    <t> Azerbajdžan</t>
  </si>
  <si>
    <t>32.</t>
  </si>
  <si>
    <t> Turecko</t>
  </si>
  <si>
    <t>33.</t>
  </si>
  <si>
    <t> Švajčiarsko</t>
  </si>
  <si>
    <t>34.</t>
  </si>
  <si>
    <t> Litva</t>
  </si>
  <si>
    <t>35.</t>
  </si>
  <si>
    <t> Nórsko</t>
  </si>
  <si>
    <t>36.</t>
  </si>
  <si>
    <t> Kanada</t>
  </si>
  <si>
    <t>37.</t>
  </si>
  <si>
    <t> Švédsko</t>
  </si>
  <si>
    <t>38.</t>
  </si>
  <si>
    <t> Kolumbia</t>
  </si>
  <si>
    <t>39.</t>
  </si>
  <si>
    <t> Mexiko</t>
  </si>
  <si>
    <t> Gruzínsko</t>
  </si>
  <si>
    <t>41.</t>
  </si>
  <si>
    <t> Írsko</t>
  </si>
  <si>
    <t>42.</t>
  </si>
  <si>
    <t> Slovinsko</t>
  </si>
  <si>
    <t> Srbsko</t>
  </si>
  <si>
    <t> Argentína</t>
  </si>
  <si>
    <t>45.</t>
  </si>
  <si>
    <t> Tunisko</t>
  </si>
  <si>
    <t>46.</t>
  </si>
  <si>
    <t> Dominikánska republika</t>
  </si>
  <si>
    <t>47.</t>
  </si>
  <si>
    <t> Trinidad a Tobago</t>
  </si>
  <si>
    <t> Uzbekistan</t>
  </si>
  <si>
    <t>49.</t>
  </si>
  <si>
    <t> Lotyšsko</t>
  </si>
  <si>
    <t>50.</t>
  </si>
  <si>
    <t> Venezuela</t>
  </si>
  <si>
    <t> Grenada</t>
  </si>
  <si>
    <t> Uganda</t>
  </si>
  <si>
    <t> Alžírsko</t>
  </si>
  <si>
    <t> Bahamy</t>
  </si>
  <si>
    <t>55.</t>
  </si>
  <si>
    <t> India</t>
  </si>
  <si>
    <t>56.</t>
  </si>
  <si>
    <t> Mongolsko</t>
  </si>
  <si>
    <t>57.</t>
  </si>
  <si>
    <t> Thajsko</t>
  </si>
  <si>
    <t>58.</t>
  </si>
  <si>
    <t> Egypt</t>
  </si>
  <si>
    <t>59.</t>
  </si>
  <si>
    <t> Slovensko</t>
  </si>
  <si>
    <t>60.</t>
  </si>
  <si>
    <t> Arménsko</t>
  </si>
  <si>
    <t> Belgicko</t>
  </si>
  <si>
    <t> Fínsko</t>
  </si>
  <si>
    <t>63.</t>
  </si>
  <si>
    <t> Malajzia</t>
  </si>
  <si>
    <t> Indonézia</t>
  </si>
  <si>
    <t> Taiwan</t>
  </si>
  <si>
    <t> Estónsko</t>
  </si>
  <si>
    <t> Portoriko</t>
  </si>
  <si>
    <t> Bulharsko</t>
  </si>
  <si>
    <t>69.</t>
  </si>
  <si>
    <t> Cyprus</t>
  </si>
  <si>
    <t> Guatemala</t>
  </si>
  <si>
    <t> Portugalsko</t>
  </si>
  <si>
    <t> Botswana</t>
  </si>
  <si>
    <t> Čierna Hora</t>
  </si>
  <si>
    <t> Gabon</t>
  </si>
  <si>
    <t>75.</t>
  </si>
  <si>
    <t> Grécko</t>
  </si>
  <si>
    <t> Moldavsko</t>
  </si>
  <si>
    <t> Singapur</t>
  </si>
  <si>
    <t> Katar</t>
  </si>
  <si>
    <t>79.</t>
  </si>
  <si>
    <t> Hongkong</t>
  </si>
  <si>
    <t> Kuvajt</t>
  </si>
  <si>
    <t> Tadžikistan</t>
  </si>
  <si>
    <t> Saudská Arábia</t>
  </si>
  <si>
    <t> Maroko</t>
  </si>
  <si>
    <t> Bahrajn</t>
  </si>
  <si>
    <t> Afganistan</t>
  </si>
  <si>
    <t>Usporiadateľská krajina (Spojené kráľovstvo Spojené kráľovstvo)</t>
  </si>
  <si>
    <t>Medailové poradie na Letných olympijských hrách 2012 - vybrané štáty</t>
  </si>
  <si>
    <t>Rodinný rozpočet</t>
  </si>
  <si>
    <t>Mesiace</t>
  </si>
  <si>
    <t>Štvrťrok</t>
  </si>
  <si>
    <t>Položka</t>
  </si>
  <si>
    <t>Január</t>
  </si>
  <si>
    <t>Február</t>
  </si>
  <si>
    <t>Marec</t>
  </si>
  <si>
    <t>Elektrická energia</t>
  </si>
  <si>
    <t>energie</t>
  </si>
  <si>
    <t>Voda</t>
  </si>
  <si>
    <t>Plyn</t>
  </si>
  <si>
    <t>PHM</t>
  </si>
  <si>
    <t>iné</t>
  </si>
  <si>
    <t>strava</t>
  </si>
  <si>
    <t>SPOLU</t>
  </si>
  <si>
    <t>Rodinný rozpočet za celý rok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</si>
  <si>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</si>
  <si>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</si>
  <si>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</si>
  <si>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</si>
  <si>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</si>
  <si>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</si>
  <si>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</si>
  <si>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</si>
  <si>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</si>
  <si>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Celý rok</t>
  </si>
  <si>
    <t xml:space="preserve">Položka </t>
  </si>
  <si>
    <t>Zákazník</t>
  </si>
  <si>
    <t>rok</t>
  </si>
  <si>
    <t>vyvažovanie</t>
  </si>
  <si>
    <t>eAkademy</t>
  </si>
  <si>
    <t>vyrovnanie diskov</t>
  </si>
  <si>
    <t>uskladnenie</t>
  </si>
  <si>
    <t>Hotel Chopok</t>
  </si>
  <si>
    <t>pneumatika</t>
  </si>
  <si>
    <t>Mliekareň</t>
  </si>
  <si>
    <t>ABC invest, s.r.o.</t>
  </si>
  <si>
    <t>prezúvanie</t>
  </si>
  <si>
    <t>Mondi</t>
  </si>
  <si>
    <t>2015</t>
  </si>
  <si>
    <t>(Všetko)</t>
  </si>
  <si>
    <t>Celkový súčet</t>
  </si>
  <si>
    <t>Súčet z Suma</t>
  </si>
  <si>
    <t>ABC invest, s.r.o. Celková hodnota</t>
  </si>
  <si>
    <t>Základná mzda</t>
  </si>
  <si>
    <t>Bonus</t>
  </si>
  <si>
    <t>Odmena 1</t>
  </si>
  <si>
    <t>Odmena 2</t>
  </si>
  <si>
    <t>Celkom výplata</t>
  </si>
  <si>
    <t>Výkaz práce</t>
  </si>
  <si>
    <t>Ak pracovník odpracoval minimálne 150 hodín, tak získa bonus 100 €.</t>
  </si>
  <si>
    <t>Odmena 1:</t>
  </si>
  <si>
    <t>Odmena 2:</t>
  </si>
  <si>
    <t>Kritérium</t>
  </si>
  <si>
    <t>Ak pracovník vyrobil minimálne 120 ks, tak získa bonus 5% k základnej mzde.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</si>
</sst>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6" formatCode="#,##0\ &quot;€&quot;"/>
    <numFmt numFmtId="170" formatCode="0&quot; hod.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/>
    <xf numFmtId="0" fontId="4" fillId="0" borderId="0" xfId="2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1" xfId="0" applyFill="1" applyBorder="1" applyAlignment="1">
      <alignment wrapText="1"/>
    </xf>
    <xf numFmtId="0" fontId="0" fillId="4" borderId="14" xfId="0" applyFill="1" applyBorder="1"/>
    <xf numFmtId="0" fontId="0" fillId="4" borderId="18" xfId="0" applyFill="1" applyBorder="1"/>
    <xf numFmtId="0" fontId="0" fillId="4" borderId="22" xfId="0" applyFill="1" applyBorder="1"/>
    <xf numFmtId="0" fontId="0" fillId="4" borderId="24" xfId="0" applyFill="1" applyBorder="1"/>
    <xf numFmtId="0" fontId="2" fillId="3" borderId="28" xfId="0" applyFont="1" applyFill="1" applyBorder="1"/>
    <xf numFmtId="0" fontId="2" fillId="3" borderId="29" xfId="0" applyFont="1" applyFill="1" applyBorder="1"/>
    <xf numFmtId="164" fontId="2" fillId="7" borderId="17" xfId="0" applyNumberFormat="1" applyFont="1" applyFill="1" applyBorder="1"/>
    <xf numFmtId="164" fontId="2" fillId="7" borderId="21" xfId="0" applyNumberFormat="1" applyFont="1" applyFill="1" applyBorder="1"/>
    <xf numFmtId="164" fontId="2" fillId="7" borderId="27" xfId="0" applyNumberFormat="1" applyFont="1" applyFill="1" applyBorder="1"/>
    <xf numFmtId="164" fontId="2" fillId="7" borderId="30" xfId="0" applyNumberFormat="1" applyFont="1" applyFill="1" applyBorder="1"/>
    <xf numFmtId="164" fontId="0" fillId="0" borderId="12" xfId="0" applyNumberFormat="1" applyBorder="1"/>
    <xf numFmtId="164" fontId="2" fillId="7" borderId="13" xfId="0" applyNumberFormat="1" applyFont="1" applyFill="1" applyBorder="1"/>
    <xf numFmtId="164" fontId="0" fillId="0" borderId="16" xfId="0" applyNumberFormat="1" applyBorder="1"/>
    <xf numFmtId="164" fontId="0" fillId="0" borderId="20" xfId="0" applyNumberFormat="1" applyBorder="1"/>
    <xf numFmtId="164" fontId="0" fillId="0" borderId="15" xfId="0" applyNumberFormat="1" applyBorder="1"/>
    <xf numFmtId="164" fontId="2" fillId="7" borderId="23" xfId="0" applyNumberFormat="1" applyFont="1" applyFill="1" applyBorder="1"/>
    <xf numFmtId="164" fontId="0" fillId="0" borderId="26" xfId="0" applyNumberFormat="1" applyBorder="1"/>
    <xf numFmtId="164" fontId="2" fillId="3" borderId="19" xfId="0" applyNumberFormat="1" applyFont="1" applyFill="1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wrapText="1"/>
    </xf>
    <xf numFmtId="164" fontId="2" fillId="0" borderId="1" xfId="0" applyNumberFormat="1" applyFont="1" applyFill="1" applyBorder="1" applyAlignment="1">
      <alignment vertical="center"/>
    </xf>
    <xf numFmtId="0" fontId="0" fillId="0" borderId="1" xfId="0" applyFill="1" applyBorder="1"/>
    <xf numFmtId="0" fontId="2" fillId="8" borderId="1" xfId="0" applyFont="1" applyFill="1" applyBorder="1"/>
    <xf numFmtId="164" fontId="2" fillId="8" borderId="1" xfId="0" applyNumberFormat="1" applyFont="1" applyFill="1" applyBorder="1"/>
    <xf numFmtId="0" fontId="0" fillId="2" borderId="2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pivotButton="1"/>
    <xf numFmtId="0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0" fillId="6" borderId="0" xfId="0" applyFill="1"/>
    <xf numFmtId="44" fontId="0" fillId="0" borderId="1" xfId="0" applyNumberFormat="1" applyFill="1" applyBorder="1"/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 textRotation="27"/>
    </xf>
    <xf numFmtId="0" fontId="2" fillId="7" borderId="10" xfId="0" applyFont="1" applyFill="1" applyBorder="1" applyAlignment="1">
      <alignment horizontal="center" vertical="center" textRotation="27"/>
    </xf>
    <xf numFmtId="0" fontId="0" fillId="4" borderId="2" xfId="0" applyFill="1" applyBorder="1" applyAlignment="1">
      <alignment horizontal="center" vertical="center" textRotation="90"/>
    </xf>
    <xf numFmtId="0" fontId="0" fillId="4" borderId="15" xfId="0" applyFill="1" applyBorder="1" applyAlignment="1">
      <alignment horizontal="center" vertical="center" textRotation="90"/>
    </xf>
    <xf numFmtId="0" fontId="0" fillId="4" borderId="19" xfId="0" applyFill="1" applyBorder="1" applyAlignment="1">
      <alignment horizontal="center" vertical="center" textRotation="90"/>
    </xf>
    <xf numFmtId="0" fontId="0" fillId="4" borderId="25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/>
    </xf>
    <xf numFmtId="0" fontId="0" fillId="9" borderId="0" xfId="0" applyFill="1"/>
    <xf numFmtId="44" fontId="0" fillId="5" borderId="1" xfId="1" applyFont="1" applyFill="1" applyBorder="1"/>
    <xf numFmtId="9" fontId="0" fillId="6" borderId="0" xfId="0" applyNumberFormat="1" applyFill="1"/>
    <xf numFmtId="170" fontId="0" fillId="9" borderId="0" xfId="0" applyNumberFormat="1" applyFill="1"/>
    <xf numFmtId="0" fontId="0" fillId="9" borderId="0" xfId="0" applyNumberFormat="1" applyFill="1"/>
  </cellXfs>
  <cellStyles count="6">
    <cellStyle name="Hypertextové prepojenie" xfId="2" builtinId="8"/>
    <cellStyle name="Mena" xfId="1" builtinId="4"/>
    <cellStyle name="Normal_names" xfId="3" xr:uid="{00000000-0005-0000-0000-000002000000}"/>
    <cellStyle name="Normálna" xfId="0" builtinId="0"/>
    <cellStyle name="Normálna 2" xfId="4" xr:uid="{00000000-0005-0000-0000-000004000000}"/>
    <cellStyle name="Normálna 3" xfId="5" xr:uid="{00000000-0005-0000-0000-000005000000}"/>
  </cellStyles>
  <dxfs count="0"/>
  <tableStyles count="0" defaultTableStyle="TableStyleMedium2" defaultPivotStyle="PivotStyleLight16"/>
  <colors>
    <mruColors>
      <color rgb="FF00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Opakovanie!#REF!</c:f>
          <c:strCache>
            <c:ptCount val="1"/>
            <c:pt idx="0">
              <c:v>#REF!</c:v>
            </c:pt>
          </c:strCache>
        </c:strRef>
      </c:tx>
      <c:overlay val="0"/>
      <c:txPr>
        <a:bodyPr/>
        <a:lstStyle/>
        <a:p>
          <a:pPr>
            <a:defRPr sz="2800">
              <a:solidFill>
                <a:schemeClr val="accent2">
                  <a:lumMod val="75000"/>
                </a:schemeClr>
              </a:solidFill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F9D1-46D4-9780-9CCAD0AA012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Opakovanie!#REF!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Opakovanie!#REF!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Opakovanie!#REF!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9D1-46D4-9780-9CCAD0AA0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03232"/>
        <c:axId val="166304768"/>
      </c:barChart>
      <c:lineChart>
        <c:grouping val="stacked"/>
        <c:varyColors val="0"/>
        <c:ser>
          <c:idx val="1"/>
          <c:order val="1"/>
          <c:val>
            <c:numRef>
              <c:f>Opakovanie!#REF!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Opakovanie!#REF!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Opakovanie!#REF!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9D1-46D4-9780-9CCAD0AA0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28576"/>
        <c:axId val="166327040"/>
      </c:lineChart>
      <c:catAx>
        <c:axId val="16630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6304768"/>
        <c:crosses val="autoZero"/>
        <c:auto val="1"/>
        <c:lblAlgn val="ctr"/>
        <c:lblOffset val="100"/>
        <c:noMultiLvlLbl val="0"/>
      </c:catAx>
      <c:valAx>
        <c:axId val="166304768"/>
        <c:scaling>
          <c:orientation val="minMax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303232"/>
        <c:crosses val="autoZero"/>
        <c:crossBetween val="between"/>
      </c:valAx>
      <c:valAx>
        <c:axId val="166327040"/>
        <c:scaling>
          <c:orientation val="minMax"/>
          <c:min val="2"/>
        </c:scaling>
        <c:delete val="0"/>
        <c:axPos val="r"/>
        <c:numFmt formatCode="General" sourceLinked="1"/>
        <c:majorTickMark val="out"/>
        <c:minorTickMark val="none"/>
        <c:tickLblPos val="nextTo"/>
        <c:crossAx val="166328576"/>
        <c:crosses val="max"/>
        <c:crossBetween val="between"/>
      </c:valAx>
      <c:catAx>
        <c:axId val="16632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663270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100000">
          <a:schemeClr val="bg1"/>
        </a:gs>
      </a:gsLst>
      <a:lin ang="5400000" scaled="0"/>
    </a:gradFill>
    <a:ln w="53975"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240194</xdr:colOff>
      <xdr:row>7</xdr:row>
      <xdr:rowOff>132522</xdr:rowOff>
    </xdr:from>
    <xdr:to>
      <xdr:col>10</xdr:col>
      <xdr:colOff>66359</xdr:colOff>
      <xdr:row>18</xdr:row>
      <xdr:rowOff>65493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EB56D1B0-497D-4505-BAC6-341B9105137E}"/>
            </a:ext>
          </a:extLst>
        </xdr:cNvPr>
        <xdr:cNvGrpSpPr/>
      </xdr:nvGrpSpPr>
      <xdr:grpSpPr>
        <a:xfrm>
          <a:off x="7296977" y="1656522"/>
          <a:ext cx="2741643" cy="2028471"/>
          <a:chOff x="6700630" y="447259"/>
          <a:chExt cx="2704599" cy="1980230"/>
        </a:xfrm>
      </xdr:grpSpPr>
      <xdr:sp macro="" textlink="">
        <xdr:nvSpPr>
          <xdr:cNvPr id="5" name="Obdĺžnik 4">
            <a:extLst>
              <a:ext uri="{FF2B5EF4-FFF2-40B4-BE49-F238E27FC236}">
                <a16:creationId xmlns:a16="http://schemas.microsoft.com/office/drawing/2014/main" id="{7B9E945C-0EC5-4AE3-B69D-709C93424C98}"/>
              </a:ext>
            </a:extLst>
          </xdr:cNvPr>
          <xdr:cNvSpPr/>
        </xdr:nvSpPr>
        <xdr:spPr>
          <a:xfrm>
            <a:off x="6700630" y="447259"/>
            <a:ext cx="2704599" cy="1974202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sk-SK" sz="14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Peter Lojdl, MBA</a:t>
            </a:r>
          </a:p>
          <a:p>
            <a:r>
              <a:rPr lang="sk-SK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Produktový manažér, hlavný lektor</a:t>
            </a:r>
          </a:p>
          <a:p>
            <a:r>
              <a:rPr lang="sk-SK" sz="14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sk-SK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sk-SK" sz="14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eAkademy, s.r.o.</a:t>
            </a:r>
          </a:p>
          <a:p>
            <a:r>
              <a:rPr lang="sk-SK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mob.: </a:t>
            </a:r>
            <a:r>
              <a:rPr lang="sk-SK" sz="1400" u="sng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>
                  <a:extLst>
                    <a:ext uri="{A12FA001-AC4F-418D-AE19-62706E023703}">
                      <ahyp:hlinkClr xmlns:ahyp="http://schemas.microsoft.com/office/drawing/2018/hyperlinkcolor" val="tx"/>
                    </a:ext>
                  </a:extLst>
                </a:hlinkClick>
              </a:rPr>
              <a:t>+421 905 318 334</a:t>
            </a:r>
            <a:r>
              <a:rPr lang="sk-SK" sz="1400" u="sng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, </a:t>
            </a:r>
          </a:p>
          <a:p>
            <a:r>
              <a:rPr lang="sk-SK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email: </a:t>
            </a:r>
            <a:r>
              <a:rPr lang="sk-SK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>
                  <a:extLst>
                    <a:ext uri="{A12FA001-AC4F-418D-AE19-62706E023703}">
                      <ahyp:hlinkClr xmlns:ahyp="http://schemas.microsoft.com/office/drawing/2018/hyperlinkcolor" val="tx"/>
                    </a:ext>
                  </a:extLst>
                </a:hlinkClick>
              </a:rPr>
              <a:t>peter.lojdl@eAkademy.sk</a:t>
            </a:r>
            <a:endParaRPr lang="sk-SK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  <xdr:pic>
        <xdr:nvPicPr>
          <xdr:cNvPr id="6" name="Obrázok 5">
            <a:extLst>
              <a:ext uri="{FF2B5EF4-FFF2-40B4-BE49-F238E27FC236}">
                <a16:creationId xmlns:a16="http://schemas.microsoft.com/office/drawing/2014/main" id="{93A963B8-5666-40DD-AD9D-0847E1544E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9352" y="1781598"/>
            <a:ext cx="742575" cy="64589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240194</xdr:colOff>
      <xdr:row>7</xdr:row>
      <xdr:rowOff>132522</xdr:rowOff>
    </xdr:from>
    <xdr:to>
      <xdr:col>10</xdr:col>
      <xdr:colOff>66359</xdr:colOff>
      <xdr:row>18</xdr:row>
      <xdr:rowOff>65493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EEED87A9-F66E-4233-BEE4-6EF856322B5F}"/>
            </a:ext>
          </a:extLst>
        </xdr:cNvPr>
        <xdr:cNvGrpSpPr/>
      </xdr:nvGrpSpPr>
      <xdr:grpSpPr>
        <a:xfrm>
          <a:off x="7296977" y="1656522"/>
          <a:ext cx="2741643" cy="2028471"/>
          <a:chOff x="6700630" y="447259"/>
          <a:chExt cx="2704599" cy="1980230"/>
        </a:xfrm>
      </xdr:grpSpPr>
      <xdr:sp macro="" textlink="">
        <xdr:nvSpPr>
          <xdr:cNvPr id="3" name="Obdĺžnik 2">
            <a:extLst>
              <a:ext uri="{FF2B5EF4-FFF2-40B4-BE49-F238E27FC236}">
                <a16:creationId xmlns:a16="http://schemas.microsoft.com/office/drawing/2014/main" id="{F937BED9-D34E-40C3-9066-89279D88E56C}"/>
              </a:ext>
            </a:extLst>
          </xdr:cNvPr>
          <xdr:cNvSpPr/>
        </xdr:nvSpPr>
        <xdr:spPr>
          <a:xfrm>
            <a:off x="6700630" y="447259"/>
            <a:ext cx="2704599" cy="1974202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sk-SK" sz="14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Peter Lojdl, MBA</a:t>
            </a:r>
          </a:p>
          <a:p>
            <a:r>
              <a:rPr lang="sk-SK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Produktový manažér, hlavný lektor</a:t>
            </a:r>
          </a:p>
          <a:p>
            <a:r>
              <a:rPr lang="sk-SK" sz="14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sk-SK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sk-SK" sz="14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eAkademy, s.r.o.</a:t>
            </a:r>
          </a:p>
          <a:p>
            <a:r>
              <a:rPr lang="sk-SK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mob.: </a:t>
            </a:r>
            <a:r>
              <a:rPr lang="sk-SK" sz="1400" u="sng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>
                  <a:extLst>
                    <a:ext uri="{A12FA001-AC4F-418D-AE19-62706E023703}">
                      <ahyp:hlinkClr xmlns:ahyp="http://schemas.microsoft.com/office/drawing/2018/hyperlinkcolor" val="tx"/>
                    </a:ext>
                  </a:extLst>
                </a:hlinkClick>
              </a:rPr>
              <a:t>+421 905 318 334</a:t>
            </a:r>
            <a:r>
              <a:rPr lang="sk-SK" sz="1400" u="sng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, </a:t>
            </a:r>
          </a:p>
          <a:p>
            <a:r>
              <a:rPr lang="sk-SK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email: </a:t>
            </a:r>
            <a:r>
              <a:rPr lang="sk-SK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  <a:hlinkClick xmlns:r="http://schemas.openxmlformats.org/officeDocument/2006/relationships" r:id="">
                  <a:extLst>
                    <a:ext uri="{A12FA001-AC4F-418D-AE19-62706E023703}">
                      <ahyp:hlinkClr xmlns:ahyp="http://schemas.microsoft.com/office/drawing/2018/hyperlinkcolor" val="tx"/>
                    </a:ext>
                  </a:extLst>
                </a:hlinkClick>
              </a:rPr>
              <a:t>peter.lojdl@eAkademy.sk</a:t>
            </a:r>
            <a:endParaRPr lang="sk-SK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  <xdr:pic>
        <xdr:nvPicPr>
          <xdr:cNvPr id="4" name="Obrázok 3">
            <a:extLst>
              <a:ext uri="{FF2B5EF4-FFF2-40B4-BE49-F238E27FC236}">
                <a16:creationId xmlns:a16="http://schemas.microsoft.com/office/drawing/2014/main" id="{A9DC7308-D2C4-4FCA-93A8-9392C63358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9352" y="1781598"/>
            <a:ext cx="742575" cy="64589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252</xdr:row>
      <xdr:rowOff>0</xdr:rowOff>
    </xdr:from>
    <xdr:to>
      <xdr:col>8</xdr:col>
      <xdr:colOff>187778</xdr:colOff>
      <xdr:row>268</xdr:row>
      <xdr:rowOff>109538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7%20funkcie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istent" refreshedDate="44560.725408449071" createdVersion="4" refreshedVersion="7" minRefreshableVersion="3" recordCount="1579" xr:uid="{00000000-000A-0000-FFFF-FFFF00000000}">
  <cacheSource type="worksheet">
    <worksheetSource ref="A4:I1583" sheet="Data" r:id="rId2"/>
  </cacheSource>
  <cacheFields count="9">
    <cacheField name="Doklad č." numFmtId="1">
      <sharedItems containsSemiMixedTypes="0" containsString="0" containsNumber="1" containsInteger="1" minValue="74579" maxValue="76157"/>
    </cacheField>
    <cacheField name="Položka " numFmtId="0">
      <sharedItems count="5">
        <s v="vyvažovanie"/>
        <s v="vyrovnanie diskov"/>
        <s v="uskladnenie"/>
        <s v="pneumatika"/>
        <s v="prezúvanie"/>
      </sharedItems>
    </cacheField>
    <cacheField name="Zákazník" numFmtId="0">
      <sharedItems count="6">
        <s v="eAkademy"/>
        <s v="Hotel Chopok"/>
        <s v="ABC invest, s.r.o."/>
        <s v="Mondi"/>
        <s v="Zákazník"/>
        <s v="Mliekareň"/>
      </sharedItems>
    </cacheField>
    <cacheField name="Suma" numFmtId="0">
      <sharedItems containsSemiMixedTypes="0" containsString="0" containsNumber="1" containsInteger="1" minValue="5" maxValue="90"/>
    </cacheField>
    <cacheField name="S DPH" numFmtId="0">
      <sharedItems containsSemiMixedTypes="0" containsString="0" containsNumber="1" minValue="6" maxValue="108"/>
    </cacheField>
    <cacheField name="Dátum" numFmtId="0">
      <sharedItems/>
    </cacheField>
    <cacheField name="rok" numFmtId="0">
      <sharedItems containsMixedTypes="1" containsNumber="1" containsInteger="1" minValue="2010" maxValue="2014" count="6">
        <n v="2010"/>
        <n v="2011"/>
        <n v="2012"/>
        <n v="2013"/>
        <n v="2014"/>
        <s v="2015"/>
      </sharedItems>
    </cacheField>
    <cacheField name="Platba" numFmtId="0">
      <sharedItems/>
    </cacheField>
    <cacheField name="Splatnosť" numFmtId="0">
      <sharedItems containsMixedTypes="1" containsNumber="1" containsInteger="1" minValue="14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9">
  <r>
    <n v="74579"/>
    <x v="0"/>
    <x v="0"/>
    <n v="13"/>
    <n v="15.6"/>
    <s v="Január"/>
    <x v="0"/>
    <s v="faktúra"/>
    <n v="14"/>
  </r>
  <r>
    <n v="74580"/>
    <x v="1"/>
    <x v="0"/>
    <n v="11"/>
    <n v="13.2"/>
    <s v="Január"/>
    <x v="0"/>
    <s v="faktúra"/>
    <n v="14"/>
  </r>
  <r>
    <n v="74581"/>
    <x v="0"/>
    <x v="1"/>
    <n v="14"/>
    <n v="16.8"/>
    <s v="Január"/>
    <x v="0"/>
    <s v="faktúra"/>
    <n v="21"/>
  </r>
  <r>
    <n v="74582"/>
    <x v="1"/>
    <x v="1"/>
    <n v="11"/>
    <n v="13.2"/>
    <s v="Január"/>
    <x v="0"/>
    <s v="faktúra"/>
    <n v="21"/>
  </r>
  <r>
    <n v="74583"/>
    <x v="1"/>
    <x v="0"/>
    <n v="8"/>
    <n v="9.6"/>
    <s v="Január"/>
    <x v="0"/>
    <s v="faktúra"/>
    <n v="14"/>
  </r>
  <r>
    <n v="74584"/>
    <x v="2"/>
    <x v="2"/>
    <n v="36"/>
    <n v="43.199999999999996"/>
    <s v="Január"/>
    <x v="0"/>
    <s v="faktúra"/>
    <n v="14"/>
  </r>
  <r>
    <n v="74585"/>
    <x v="1"/>
    <x v="1"/>
    <n v="14"/>
    <n v="16.8"/>
    <s v="Január"/>
    <x v="0"/>
    <s v="faktúra"/>
    <n v="21"/>
  </r>
  <r>
    <n v="74586"/>
    <x v="1"/>
    <x v="2"/>
    <n v="7"/>
    <n v="8.4"/>
    <s v="Január"/>
    <x v="0"/>
    <s v="faktúra"/>
    <n v="14"/>
  </r>
  <r>
    <n v="74587"/>
    <x v="1"/>
    <x v="3"/>
    <n v="11"/>
    <n v="13.2"/>
    <s v="Február"/>
    <x v="0"/>
    <s v="faktúra"/>
    <n v="30"/>
  </r>
  <r>
    <n v="74588"/>
    <x v="1"/>
    <x v="1"/>
    <n v="6"/>
    <n v="7.1999999999999993"/>
    <s v="Február"/>
    <x v="0"/>
    <s v="faktúra"/>
    <n v="21"/>
  </r>
  <r>
    <n v="74589"/>
    <x v="3"/>
    <x v="4"/>
    <n v="60"/>
    <n v="72"/>
    <s v="Február"/>
    <x v="0"/>
    <s v="pokladňa"/>
    <s v=""/>
  </r>
  <r>
    <n v="74590"/>
    <x v="1"/>
    <x v="2"/>
    <n v="11"/>
    <n v="13.2"/>
    <s v="Február"/>
    <x v="0"/>
    <s v="faktúra"/>
    <n v="14"/>
  </r>
  <r>
    <n v="74591"/>
    <x v="0"/>
    <x v="4"/>
    <n v="11"/>
    <n v="13.2"/>
    <s v="Február"/>
    <x v="0"/>
    <s v="pokladňa"/>
    <s v=""/>
  </r>
  <r>
    <n v="74592"/>
    <x v="4"/>
    <x v="1"/>
    <n v="26"/>
    <n v="31.2"/>
    <s v="Február"/>
    <x v="0"/>
    <s v="faktúra"/>
    <n v="21"/>
  </r>
  <r>
    <n v="74593"/>
    <x v="3"/>
    <x v="1"/>
    <n v="69"/>
    <n v="82.8"/>
    <s v="Február"/>
    <x v="0"/>
    <s v="faktúra"/>
    <n v="21"/>
  </r>
  <r>
    <n v="74594"/>
    <x v="0"/>
    <x v="1"/>
    <n v="12"/>
    <n v="14.399999999999999"/>
    <s v="Február"/>
    <x v="0"/>
    <s v="faktúra"/>
    <n v="21"/>
  </r>
  <r>
    <n v="74595"/>
    <x v="4"/>
    <x v="5"/>
    <n v="21"/>
    <n v="25.2"/>
    <s v="Február"/>
    <x v="0"/>
    <s v="faktúra"/>
    <n v="30"/>
  </r>
  <r>
    <n v="74596"/>
    <x v="2"/>
    <x v="2"/>
    <n v="38"/>
    <n v="45.6"/>
    <s v="Február"/>
    <x v="0"/>
    <s v="faktúra"/>
    <n v="14"/>
  </r>
  <r>
    <n v="74597"/>
    <x v="0"/>
    <x v="5"/>
    <n v="16"/>
    <n v="19.2"/>
    <s v="Február"/>
    <x v="0"/>
    <s v="faktúra"/>
    <n v="30"/>
  </r>
  <r>
    <n v="74598"/>
    <x v="1"/>
    <x v="2"/>
    <n v="6"/>
    <n v="7.1999999999999993"/>
    <s v="Február"/>
    <x v="0"/>
    <s v="faktúra"/>
    <n v="14"/>
  </r>
  <r>
    <n v="74599"/>
    <x v="2"/>
    <x v="0"/>
    <n v="48"/>
    <n v="57.599999999999994"/>
    <s v="Február"/>
    <x v="0"/>
    <s v="faktúra"/>
    <n v="14"/>
  </r>
  <r>
    <n v="74600"/>
    <x v="4"/>
    <x v="4"/>
    <n v="29"/>
    <n v="34.799999999999997"/>
    <s v="Február"/>
    <x v="0"/>
    <s v="pokladňa"/>
    <s v=""/>
  </r>
  <r>
    <n v="74601"/>
    <x v="3"/>
    <x v="0"/>
    <n v="89"/>
    <n v="106.8"/>
    <s v="Február"/>
    <x v="0"/>
    <s v="faktúra"/>
    <n v="14"/>
  </r>
  <r>
    <n v="74602"/>
    <x v="2"/>
    <x v="4"/>
    <n v="46"/>
    <n v="55.199999999999996"/>
    <s v="Február"/>
    <x v="0"/>
    <s v="pokladňa"/>
    <s v=""/>
  </r>
  <r>
    <n v="74603"/>
    <x v="2"/>
    <x v="0"/>
    <n v="31"/>
    <n v="37.199999999999996"/>
    <s v="Február"/>
    <x v="0"/>
    <s v="faktúra"/>
    <n v="14"/>
  </r>
  <r>
    <n v="74604"/>
    <x v="4"/>
    <x v="2"/>
    <n v="23"/>
    <n v="27.599999999999998"/>
    <s v="Február"/>
    <x v="0"/>
    <s v="faktúra"/>
    <n v="14"/>
  </r>
  <r>
    <n v="74605"/>
    <x v="3"/>
    <x v="0"/>
    <n v="57"/>
    <n v="68.399999999999991"/>
    <s v="Február"/>
    <x v="0"/>
    <s v="faktúra"/>
    <n v="14"/>
  </r>
  <r>
    <n v="74606"/>
    <x v="4"/>
    <x v="0"/>
    <n v="27"/>
    <n v="32.4"/>
    <s v="Február"/>
    <x v="0"/>
    <s v="faktúra"/>
    <n v="14"/>
  </r>
  <r>
    <n v="74607"/>
    <x v="2"/>
    <x v="0"/>
    <n v="50"/>
    <n v="60"/>
    <s v="Február"/>
    <x v="0"/>
    <s v="faktúra"/>
    <n v="14"/>
  </r>
  <r>
    <n v="74608"/>
    <x v="3"/>
    <x v="0"/>
    <n v="64"/>
    <n v="76.8"/>
    <s v="Február"/>
    <x v="0"/>
    <s v="faktúra"/>
    <n v="14"/>
  </r>
  <r>
    <n v="74609"/>
    <x v="2"/>
    <x v="2"/>
    <n v="50"/>
    <n v="60"/>
    <s v="Marec"/>
    <x v="0"/>
    <s v="faktúra"/>
    <n v="14"/>
  </r>
  <r>
    <n v="74610"/>
    <x v="1"/>
    <x v="4"/>
    <n v="6"/>
    <n v="7.1999999999999993"/>
    <s v="Marec"/>
    <x v="0"/>
    <s v="pokladňa"/>
    <s v=""/>
  </r>
  <r>
    <n v="74611"/>
    <x v="3"/>
    <x v="2"/>
    <n v="56"/>
    <n v="67.2"/>
    <s v="Marec"/>
    <x v="0"/>
    <s v="faktúra"/>
    <n v="14"/>
  </r>
  <r>
    <n v="74612"/>
    <x v="2"/>
    <x v="5"/>
    <n v="46"/>
    <n v="55.199999999999996"/>
    <s v="Apríl"/>
    <x v="0"/>
    <s v="faktúra"/>
    <n v="30"/>
  </r>
  <r>
    <n v="74613"/>
    <x v="4"/>
    <x v="2"/>
    <n v="22"/>
    <n v="26.4"/>
    <s v="Apríl"/>
    <x v="0"/>
    <s v="faktúra"/>
    <n v="14"/>
  </r>
  <r>
    <n v="74614"/>
    <x v="4"/>
    <x v="4"/>
    <n v="23"/>
    <n v="27.599999999999998"/>
    <s v="Apríl"/>
    <x v="0"/>
    <s v="pokladňa"/>
    <s v=""/>
  </r>
  <r>
    <n v="74615"/>
    <x v="4"/>
    <x v="0"/>
    <n v="32"/>
    <n v="38.4"/>
    <s v="Apríl"/>
    <x v="0"/>
    <s v="faktúra"/>
    <n v="14"/>
  </r>
  <r>
    <n v="74616"/>
    <x v="0"/>
    <x v="1"/>
    <n v="14"/>
    <n v="16.8"/>
    <s v="Apríl"/>
    <x v="0"/>
    <s v="faktúra"/>
    <n v="21"/>
  </r>
  <r>
    <n v="74617"/>
    <x v="3"/>
    <x v="4"/>
    <n v="88"/>
    <n v="105.6"/>
    <s v="Apríl"/>
    <x v="0"/>
    <s v="pokladňa"/>
    <s v=""/>
  </r>
  <r>
    <n v="74618"/>
    <x v="4"/>
    <x v="4"/>
    <n v="31"/>
    <n v="37.199999999999996"/>
    <s v="Apríl"/>
    <x v="0"/>
    <s v="pokladňa"/>
    <s v=""/>
  </r>
  <r>
    <n v="74619"/>
    <x v="0"/>
    <x v="5"/>
    <n v="12"/>
    <n v="14.399999999999999"/>
    <s v="Apríl"/>
    <x v="0"/>
    <s v="faktúra"/>
    <n v="30"/>
  </r>
  <r>
    <n v="74620"/>
    <x v="1"/>
    <x v="5"/>
    <n v="14"/>
    <n v="16.8"/>
    <s v="Apríl"/>
    <x v="0"/>
    <s v="faktúra"/>
    <n v="30"/>
  </r>
  <r>
    <n v="74621"/>
    <x v="2"/>
    <x v="5"/>
    <n v="36"/>
    <n v="43.199999999999996"/>
    <s v="Apríl"/>
    <x v="0"/>
    <s v="faktúra"/>
    <n v="30"/>
  </r>
  <r>
    <n v="74622"/>
    <x v="2"/>
    <x v="3"/>
    <n v="33"/>
    <n v="39.6"/>
    <s v="Apríl"/>
    <x v="0"/>
    <s v="faktúra"/>
    <n v="30"/>
  </r>
  <r>
    <n v="74623"/>
    <x v="3"/>
    <x v="4"/>
    <n v="79"/>
    <n v="94.8"/>
    <s v="Apríl"/>
    <x v="0"/>
    <s v="pokladňa"/>
    <s v=""/>
  </r>
  <r>
    <n v="74624"/>
    <x v="4"/>
    <x v="2"/>
    <n v="24"/>
    <n v="28.799999999999997"/>
    <s v="Apríl"/>
    <x v="0"/>
    <s v="faktúra"/>
    <n v="14"/>
  </r>
  <r>
    <n v="74625"/>
    <x v="1"/>
    <x v="1"/>
    <n v="14"/>
    <n v="16.8"/>
    <s v="Apríl"/>
    <x v="0"/>
    <s v="faktúra"/>
    <n v="21"/>
  </r>
  <r>
    <n v="74626"/>
    <x v="0"/>
    <x v="0"/>
    <n v="15"/>
    <n v="18"/>
    <s v="Apríl"/>
    <x v="0"/>
    <s v="faktúra"/>
    <n v="14"/>
  </r>
  <r>
    <n v="74627"/>
    <x v="1"/>
    <x v="0"/>
    <n v="11"/>
    <n v="13.2"/>
    <s v="Apríl"/>
    <x v="0"/>
    <s v="faktúra"/>
    <n v="14"/>
  </r>
  <r>
    <n v="74628"/>
    <x v="4"/>
    <x v="0"/>
    <n v="20"/>
    <n v="24"/>
    <s v="Apríl"/>
    <x v="0"/>
    <s v="faktúra"/>
    <n v="14"/>
  </r>
  <r>
    <n v="74629"/>
    <x v="4"/>
    <x v="1"/>
    <n v="29"/>
    <n v="34.799999999999997"/>
    <s v="Apríl"/>
    <x v="0"/>
    <s v="faktúra"/>
    <n v="21"/>
  </r>
  <r>
    <n v="74630"/>
    <x v="3"/>
    <x v="2"/>
    <n v="53"/>
    <n v="63.599999999999994"/>
    <s v="Apríl"/>
    <x v="0"/>
    <s v="faktúra"/>
    <n v="14"/>
  </r>
  <r>
    <n v="74631"/>
    <x v="4"/>
    <x v="2"/>
    <n v="16"/>
    <n v="19.2"/>
    <s v="Apríl"/>
    <x v="0"/>
    <s v="faktúra"/>
    <n v="14"/>
  </r>
  <r>
    <n v="74632"/>
    <x v="2"/>
    <x v="0"/>
    <n v="45"/>
    <n v="54"/>
    <s v="Apríl"/>
    <x v="0"/>
    <s v="faktúra"/>
    <n v="14"/>
  </r>
  <r>
    <n v="74633"/>
    <x v="2"/>
    <x v="4"/>
    <n v="46"/>
    <n v="55.199999999999996"/>
    <s v="Apríl"/>
    <x v="0"/>
    <s v="pokladňa"/>
    <s v=""/>
  </r>
  <r>
    <n v="74634"/>
    <x v="4"/>
    <x v="2"/>
    <n v="27"/>
    <n v="32.4"/>
    <s v="Apríl"/>
    <x v="0"/>
    <s v="faktúra"/>
    <n v="14"/>
  </r>
  <r>
    <n v="74635"/>
    <x v="2"/>
    <x v="4"/>
    <n v="35"/>
    <n v="42"/>
    <s v="Apríl"/>
    <x v="0"/>
    <s v="pokladňa"/>
    <s v=""/>
  </r>
  <r>
    <n v="74636"/>
    <x v="4"/>
    <x v="5"/>
    <n v="27"/>
    <n v="32.4"/>
    <s v="Apríl"/>
    <x v="0"/>
    <s v="faktúra"/>
    <n v="30"/>
  </r>
  <r>
    <n v="74637"/>
    <x v="4"/>
    <x v="1"/>
    <n v="24"/>
    <n v="28.799999999999997"/>
    <s v="Máj"/>
    <x v="0"/>
    <s v="faktúra"/>
    <n v="21"/>
  </r>
  <r>
    <n v="74638"/>
    <x v="4"/>
    <x v="5"/>
    <n v="19"/>
    <n v="22.8"/>
    <s v="Máj"/>
    <x v="0"/>
    <s v="faktúra"/>
    <n v="30"/>
  </r>
  <r>
    <n v="74639"/>
    <x v="0"/>
    <x v="0"/>
    <n v="15"/>
    <n v="18"/>
    <s v="Máj"/>
    <x v="0"/>
    <s v="faktúra"/>
    <n v="14"/>
  </r>
  <r>
    <n v="74640"/>
    <x v="1"/>
    <x v="0"/>
    <n v="12"/>
    <n v="14.399999999999999"/>
    <s v="Máj"/>
    <x v="0"/>
    <s v="faktúra"/>
    <n v="14"/>
  </r>
  <r>
    <n v="74641"/>
    <x v="2"/>
    <x v="0"/>
    <n v="45"/>
    <n v="54"/>
    <s v="Máj"/>
    <x v="0"/>
    <s v="faktúra"/>
    <n v="14"/>
  </r>
  <r>
    <n v="74642"/>
    <x v="2"/>
    <x v="4"/>
    <n v="30"/>
    <n v="36"/>
    <s v="Máj"/>
    <x v="0"/>
    <s v="pokladňa"/>
    <s v=""/>
  </r>
  <r>
    <n v="74643"/>
    <x v="0"/>
    <x v="4"/>
    <n v="5"/>
    <n v="6"/>
    <s v="Máj"/>
    <x v="0"/>
    <s v="pokladňa"/>
    <s v=""/>
  </r>
  <r>
    <n v="74644"/>
    <x v="3"/>
    <x v="5"/>
    <n v="45"/>
    <n v="54"/>
    <s v="Máj"/>
    <x v="0"/>
    <s v="faktúra"/>
    <n v="30"/>
  </r>
  <r>
    <n v="74645"/>
    <x v="0"/>
    <x v="5"/>
    <n v="10"/>
    <n v="12"/>
    <s v="Máj"/>
    <x v="0"/>
    <s v="faktúra"/>
    <n v="30"/>
  </r>
  <r>
    <n v="74646"/>
    <x v="4"/>
    <x v="3"/>
    <n v="31"/>
    <n v="37.199999999999996"/>
    <s v="Máj"/>
    <x v="0"/>
    <s v="faktúra"/>
    <n v="30"/>
  </r>
  <r>
    <n v="74647"/>
    <x v="4"/>
    <x v="2"/>
    <n v="21"/>
    <n v="25.2"/>
    <s v="Máj"/>
    <x v="0"/>
    <s v="faktúra"/>
    <n v="14"/>
  </r>
  <r>
    <n v="74648"/>
    <x v="0"/>
    <x v="4"/>
    <n v="8"/>
    <n v="9.6"/>
    <s v="Máj"/>
    <x v="0"/>
    <s v="pokladňa"/>
    <s v=""/>
  </r>
  <r>
    <n v="74649"/>
    <x v="3"/>
    <x v="0"/>
    <n v="54"/>
    <n v="64.8"/>
    <s v="Máj"/>
    <x v="0"/>
    <s v="faktúra"/>
    <n v="14"/>
  </r>
  <r>
    <n v="74650"/>
    <x v="4"/>
    <x v="0"/>
    <n v="19"/>
    <n v="22.8"/>
    <s v="Máj"/>
    <x v="0"/>
    <s v="faktúra"/>
    <n v="14"/>
  </r>
  <r>
    <n v="74651"/>
    <x v="1"/>
    <x v="3"/>
    <n v="5"/>
    <n v="6"/>
    <s v="Máj"/>
    <x v="0"/>
    <s v="faktúra"/>
    <n v="30"/>
  </r>
  <r>
    <n v="74652"/>
    <x v="3"/>
    <x v="1"/>
    <n v="87"/>
    <n v="104.39999999999999"/>
    <s v="Máj"/>
    <x v="0"/>
    <s v="faktúra"/>
    <n v="21"/>
  </r>
  <r>
    <n v="74653"/>
    <x v="0"/>
    <x v="0"/>
    <n v="14"/>
    <n v="16.8"/>
    <s v="Máj"/>
    <x v="0"/>
    <s v="faktúra"/>
    <n v="14"/>
  </r>
  <r>
    <n v="74654"/>
    <x v="1"/>
    <x v="0"/>
    <n v="9"/>
    <n v="10.799999999999999"/>
    <s v="Máj"/>
    <x v="0"/>
    <s v="faktúra"/>
    <n v="14"/>
  </r>
  <r>
    <n v="74655"/>
    <x v="1"/>
    <x v="5"/>
    <n v="6"/>
    <n v="7.1999999999999993"/>
    <s v="Máj"/>
    <x v="0"/>
    <s v="faktúra"/>
    <n v="30"/>
  </r>
  <r>
    <n v="74656"/>
    <x v="0"/>
    <x v="2"/>
    <n v="7"/>
    <n v="8.4"/>
    <s v="Máj"/>
    <x v="0"/>
    <s v="faktúra"/>
    <n v="14"/>
  </r>
  <r>
    <n v="74657"/>
    <x v="3"/>
    <x v="5"/>
    <n v="48"/>
    <n v="57.599999999999994"/>
    <s v="Jún"/>
    <x v="0"/>
    <s v="faktúra"/>
    <n v="30"/>
  </r>
  <r>
    <n v="74658"/>
    <x v="0"/>
    <x v="1"/>
    <n v="5"/>
    <n v="6"/>
    <s v="Jún"/>
    <x v="0"/>
    <s v="faktúra"/>
    <n v="21"/>
  </r>
  <r>
    <n v="74659"/>
    <x v="0"/>
    <x v="5"/>
    <n v="10"/>
    <n v="12"/>
    <s v="Jún"/>
    <x v="0"/>
    <s v="faktúra"/>
    <n v="30"/>
  </r>
  <r>
    <n v="74660"/>
    <x v="4"/>
    <x v="2"/>
    <n v="27"/>
    <n v="32.4"/>
    <s v="Jún"/>
    <x v="0"/>
    <s v="faktúra"/>
    <n v="14"/>
  </r>
  <r>
    <n v="74661"/>
    <x v="0"/>
    <x v="2"/>
    <n v="16"/>
    <n v="19.2"/>
    <s v="Jún"/>
    <x v="0"/>
    <s v="faktúra"/>
    <n v="14"/>
  </r>
  <r>
    <n v="74662"/>
    <x v="0"/>
    <x v="4"/>
    <n v="18"/>
    <n v="21.599999999999998"/>
    <s v="Jún"/>
    <x v="0"/>
    <s v="pokladňa"/>
    <s v=""/>
  </r>
  <r>
    <n v="74663"/>
    <x v="2"/>
    <x v="4"/>
    <n v="30"/>
    <n v="36"/>
    <s v="Jún"/>
    <x v="0"/>
    <s v="pokladňa"/>
    <s v=""/>
  </r>
  <r>
    <n v="74664"/>
    <x v="4"/>
    <x v="0"/>
    <n v="28"/>
    <n v="33.6"/>
    <s v="Jún"/>
    <x v="0"/>
    <s v="faktúra"/>
    <n v="14"/>
  </r>
  <r>
    <n v="74665"/>
    <x v="3"/>
    <x v="1"/>
    <n v="73"/>
    <n v="87.6"/>
    <s v="Jún"/>
    <x v="0"/>
    <s v="faktúra"/>
    <n v="21"/>
  </r>
  <r>
    <n v="74666"/>
    <x v="0"/>
    <x v="2"/>
    <n v="16"/>
    <n v="19.2"/>
    <s v="Jún"/>
    <x v="0"/>
    <s v="faktúra"/>
    <n v="14"/>
  </r>
  <r>
    <n v="74667"/>
    <x v="1"/>
    <x v="0"/>
    <n v="14"/>
    <n v="16.8"/>
    <s v="Jún"/>
    <x v="0"/>
    <s v="faktúra"/>
    <n v="14"/>
  </r>
  <r>
    <n v="74668"/>
    <x v="3"/>
    <x v="0"/>
    <n v="54"/>
    <n v="64.8"/>
    <s v="Jún"/>
    <x v="0"/>
    <s v="faktúra"/>
    <n v="14"/>
  </r>
  <r>
    <n v="74669"/>
    <x v="4"/>
    <x v="4"/>
    <n v="15"/>
    <n v="18"/>
    <s v="Jún"/>
    <x v="0"/>
    <s v="pokladňa"/>
    <s v=""/>
  </r>
  <r>
    <n v="74670"/>
    <x v="1"/>
    <x v="3"/>
    <n v="12"/>
    <n v="14.399999999999999"/>
    <s v="Jún"/>
    <x v="0"/>
    <s v="faktúra"/>
    <n v="30"/>
  </r>
  <r>
    <n v="74671"/>
    <x v="0"/>
    <x v="0"/>
    <n v="9"/>
    <n v="10.799999999999999"/>
    <s v="Jún"/>
    <x v="0"/>
    <s v="faktúra"/>
    <n v="14"/>
  </r>
  <r>
    <n v="74672"/>
    <x v="4"/>
    <x v="1"/>
    <n v="15"/>
    <n v="18"/>
    <s v="Jún"/>
    <x v="0"/>
    <s v="faktúra"/>
    <n v="21"/>
  </r>
  <r>
    <n v="74673"/>
    <x v="2"/>
    <x v="2"/>
    <n v="35"/>
    <n v="42"/>
    <s v="Jún"/>
    <x v="0"/>
    <s v="faktúra"/>
    <n v="14"/>
  </r>
  <r>
    <n v="74674"/>
    <x v="1"/>
    <x v="5"/>
    <n v="37"/>
    <n v="44.4"/>
    <s v="Jún"/>
    <x v="0"/>
    <s v="faktúra"/>
    <n v="30"/>
  </r>
  <r>
    <n v="74675"/>
    <x v="2"/>
    <x v="4"/>
    <n v="49"/>
    <n v="58.8"/>
    <s v="Jún"/>
    <x v="0"/>
    <s v="pokladňa"/>
    <s v=""/>
  </r>
  <r>
    <n v="74676"/>
    <x v="4"/>
    <x v="1"/>
    <n v="28"/>
    <n v="33.6"/>
    <s v="Jún"/>
    <x v="0"/>
    <s v="faktúra"/>
    <n v="21"/>
  </r>
  <r>
    <n v="74677"/>
    <x v="0"/>
    <x v="2"/>
    <n v="14"/>
    <n v="16.8"/>
    <s v="Jún"/>
    <x v="0"/>
    <s v="faktúra"/>
    <n v="14"/>
  </r>
  <r>
    <n v="74678"/>
    <x v="0"/>
    <x v="4"/>
    <n v="5"/>
    <n v="6"/>
    <s v="Jún"/>
    <x v="0"/>
    <s v="pokladňa"/>
    <s v=""/>
  </r>
  <r>
    <n v="74679"/>
    <x v="0"/>
    <x v="4"/>
    <n v="12"/>
    <n v="14.399999999999999"/>
    <s v="Jún"/>
    <x v="0"/>
    <s v="pokladňa"/>
    <s v=""/>
  </r>
  <r>
    <n v="74680"/>
    <x v="2"/>
    <x v="0"/>
    <n v="37"/>
    <n v="44.4"/>
    <s v="Jún"/>
    <x v="0"/>
    <s v="faktúra"/>
    <n v="14"/>
  </r>
  <r>
    <n v="74681"/>
    <x v="1"/>
    <x v="5"/>
    <n v="5"/>
    <n v="6"/>
    <s v="Júl"/>
    <x v="0"/>
    <s v="faktúra"/>
    <n v="30"/>
  </r>
  <r>
    <n v="74682"/>
    <x v="4"/>
    <x v="2"/>
    <n v="29"/>
    <n v="34.799999999999997"/>
    <s v="Júl"/>
    <x v="0"/>
    <s v="faktúra"/>
    <n v="14"/>
  </r>
  <r>
    <n v="74683"/>
    <x v="2"/>
    <x v="3"/>
    <n v="37"/>
    <n v="44.4"/>
    <s v="Júl"/>
    <x v="0"/>
    <s v="faktúra"/>
    <n v="30"/>
  </r>
  <r>
    <n v="74684"/>
    <x v="1"/>
    <x v="0"/>
    <n v="7"/>
    <n v="8.4"/>
    <s v="Júl"/>
    <x v="0"/>
    <s v="faktúra"/>
    <n v="14"/>
  </r>
  <r>
    <n v="74685"/>
    <x v="4"/>
    <x v="5"/>
    <n v="30"/>
    <n v="36"/>
    <s v="Júl"/>
    <x v="0"/>
    <s v="faktúra"/>
    <n v="30"/>
  </r>
  <r>
    <n v="74686"/>
    <x v="4"/>
    <x v="2"/>
    <n v="32"/>
    <n v="38.4"/>
    <s v="Júl"/>
    <x v="0"/>
    <s v="faktúra"/>
    <n v="14"/>
  </r>
  <r>
    <n v="74687"/>
    <x v="3"/>
    <x v="1"/>
    <n v="75"/>
    <n v="90"/>
    <s v="Júl"/>
    <x v="0"/>
    <s v="faktúra"/>
    <n v="21"/>
  </r>
  <r>
    <n v="74688"/>
    <x v="2"/>
    <x v="3"/>
    <n v="36"/>
    <n v="43.199999999999996"/>
    <s v="Júl"/>
    <x v="0"/>
    <s v="faktúra"/>
    <n v="30"/>
  </r>
  <r>
    <n v="74689"/>
    <x v="2"/>
    <x v="5"/>
    <n v="44"/>
    <n v="52.8"/>
    <s v="Júl"/>
    <x v="0"/>
    <s v="faktúra"/>
    <n v="30"/>
  </r>
  <r>
    <n v="74690"/>
    <x v="4"/>
    <x v="0"/>
    <n v="24"/>
    <n v="28.799999999999997"/>
    <s v="Júl"/>
    <x v="0"/>
    <s v="faktúra"/>
    <n v="14"/>
  </r>
  <r>
    <n v="74691"/>
    <x v="4"/>
    <x v="0"/>
    <n v="31"/>
    <n v="37.199999999999996"/>
    <s v="Júl"/>
    <x v="0"/>
    <s v="faktúra"/>
    <n v="14"/>
  </r>
  <r>
    <n v="74692"/>
    <x v="1"/>
    <x v="4"/>
    <n v="14"/>
    <n v="16.8"/>
    <s v="Júl"/>
    <x v="0"/>
    <s v="pokladňa"/>
    <s v=""/>
  </r>
  <r>
    <n v="74693"/>
    <x v="2"/>
    <x v="3"/>
    <n v="32"/>
    <n v="38.4"/>
    <s v="Júl"/>
    <x v="0"/>
    <s v="faktúra"/>
    <n v="30"/>
  </r>
  <r>
    <n v="74694"/>
    <x v="3"/>
    <x v="5"/>
    <n v="72"/>
    <n v="86.399999999999991"/>
    <s v="Júl"/>
    <x v="0"/>
    <s v="faktúra"/>
    <n v="30"/>
  </r>
  <r>
    <n v="74695"/>
    <x v="4"/>
    <x v="5"/>
    <n v="18"/>
    <n v="21.599999999999998"/>
    <s v="Júl"/>
    <x v="0"/>
    <s v="faktúra"/>
    <n v="30"/>
  </r>
  <r>
    <n v="74696"/>
    <x v="3"/>
    <x v="1"/>
    <n v="72"/>
    <n v="86.399999999999991"/>
    <s v="Júl"/>
    <x v="0"/>
    <s v="faktúra"/>
    <n v="21"/>
  </r>
  <r>
    <n v="74697"/>
    <x v="4"/>
    <x v="1"/>
    <n v="16"/>
    <n v="19.2"/>
    <s v="Júl"/>
    <x v="0"/>
    <s v="faktúra"/>
    <n v="21"/>
  </r>
  <r>
    <n v="74698"/>
    <x v="1"/>
    <x v="4"/>
    <n v="8"/>
    <n v="9.6"/>
    <s v="Júl"/>
    <x v="0"/>
    <s v="pokladňa"/>
    <s v=""/>
  </r>
  <r>
    <n v="74699"/>
    <x v="2"/>
    <x v="4"/>
    <n v="47"/>
    <n v="56.4"/>
    <s v="August"/>
    <x v="0"/>
    <s v="pokladňa"/>
    <s v=""/>
  </r>
  <r>
    <n v="74700"/>
    <x v="3"/>
    <x v="4"/>
    <n v="78"/>
    <n v="93.6"/>
    <s v="August"/>
    <x v="0"/>
    <s v="pokladňa"/>
    <s v=""/>
  </r>
  <r>
    <n v="74701"/>
    <x v="3"/>
    <x v="3"/>
    <n v="61"/>
    <n v="73.2"/>
    <s v="August"/>
    <x v="0"/>
    <s v="faktúra"/>
    <n v="30"/>
  </r>
  <r>
    <n v="74702"/>
    <x v="2"/>
    <x v="1"/>
    <n v="47"/>
    <n v="56.4"/>
    <s v="August"/>
    <x v="0"/>
    <s v="faktúra"/>
    <n v="21"/>
  </r>
  <r>
    <n v="74703"/>
    <x v="3"/>
    <x v="4"/>
    <n v="64"/>
    <n v="76.8"/>
    <s v="August"/>
    <x v="0"/>
    <s v="pokladňa"/>
    <s v=""/>
  </r>
  <r>
    <n v="74704"/>
    <x v="4"/>
    <x v="4"/>
    <n v="27"/>
    <n v="32.4"/>
    <s v="August"/>
    <x v="0"/>
    <s v="pokladňa"/>
    <s v=""/>
  </r>
  <r>
    <n v="74705"/>
    <x v="0"/>
    <x v="0"/>
    <n v="15"/>
    <n v="18"/>
    <s v="August"/>
    <x v="0"/>
    <s v="faktúra"/>
    <n v="14"/>
  </r>
  <r>
    <n v="74706"/>
    <x v="2"/>
    <x v="0"/>
    <n v="37"/>
    <n v="44.4"/>
    <s v="August"/>
    <x v="0"/>
    <s v="faktúra"/>
    <n v="14"/>
  </r>
  <r>
    <n v="74707"/>
    <x v="2"/>
    <x v="5"/>
    <n v="36"/>
    <n v="43.199999999999996"/>
    <s v="August"/>
    <x v="0"/>
    <s v="faktúra"/>
    <n v="30"/>
  </r>
  <r>
    <n v="74708"/>
    <x v="2"/>
    <x v="5"/>
    <n v="41"/>
    <n v="49.199999999999996"/>
    <s v="August"/>
    <x v="0"/>
    <s v="faktúra"/>
    <n v="30"/>
  </r>
  <r>
    <n v="74709"/>
    <x v="0"/>
    <x v="0"/>
    <n v="6"/>
    <n v="7.1999999999999993"/>
    <s v="August"/>
    <x v="0"/>
    <s v="faktúra"/>
    <n v="14"/>
  </r>
  <r>
    <n v="74710"/>
    <x v="2"/>
    <x v="0"/>
    <n v="34"/>
    <n v="40.799999999999997"/>
    <s v="August"/>
    <x v="0"/>
    <s v="faktúra"/>
    <n v="14"/>
  </r>
  <r>
    <n v="74711"/>
    <x v="1"/>
    <x v="3"/>
    <n v="12"/>
    <n v="14.399999999999999"/>
    <s v="August"/>
    <x v="0"/>
    <s v="faktúra"/>
    <n v="30"/>
  </r>
  <r>
    <n v="74712"/>
    <x v="2"/>
    <x v="0"/>
    <n v="50"/>
    <n v="60"/>
    <s v="August"/>
    <x v="0"/>
    <s v="faktúra"/>
    <n v="14"/>
  </r>
  <r>
    <n v="74713"/>
    <x v="0"/>
    <x v="4"/>
    <n v="5"/>
    <n v="6"/>
    <s v="August"/>
    <x v="0"/>
    <s v="pokladňa"/>
    <s v=""/>
  </r>
  <r>
    <n v="74714"/>
    <x v="3"/>
    <x v="3"/>
    <n v="45"/>
    <n v="54"/>
    <s v="August"/>
    <x v="0"/>
    <s v="faktúra"/>
    <n v="30"/>
  </r>
  <r>
    <n v="74715"/>
    <x v="0"/>
    <x v="5"/>
    <n v="19"/>
    <n v="22.8"/>
    <s v="August"/>
    <x v="0"/>
    <s v="faktúra"/>
    <n v="30"/>
  </r>
  <r>
    <n v="74716"/>
    <x v="1"/>
    <x v="2"/>
    <n v="12"/>
    <n v="14.399999999999999"/>
    <s v="August"/>
    <x v="0"/>
    <s v="faktúra"/>
    <n v="14"/>
  </r>
  <r>
    <n v="74717"/>
    <x v="3"/>
    <x v="1"/>
    <n v="83"/>
    <n v="99.6"/>
    <s v="August"/>
    <x v="0"/>
    <s v="faktúra"/>
    <n v="21"/>
  </r>
  <r>
    <n v="74718"/>
    <x v="1"/>
    <x v="3"/>
    <n v="9"/>
    <n v="10.799999999999999"/>
    <s v="August"/>
    <x v="0"/>
    <s v="faktúra"/>
    <n v="30"/>
  </r>
  <r>
    <n v="74719"/>
    <x v="4"/>
    <x v="1"/>
    <n v="24"/>
    <n v="28.799999999999997"/>
    <s v="August"/>
    <x v="0"/>
    <s v="faktúra"/>
    <n v="21"/>
  </r>
  <r>
    <n v="74720"/>
    <x v="1"/>
    <x v="0"/>
    <n v="7"/>
    <n v="8.4"/>
    <s v="August"/>
    <x v="0"/>
    <s v="faktúra"/>
    <n v="14"/>
  </r>
  <r>
    <n v="74721"/>
    <x v="0"/>
    <x v="4"/>
    <n v="7"/>
    <n v="8.4"/>
    <s v="September"/>
    <x v="0"/>
    <s v="pokladňa"/>
    <s v=""/>
  </r>
  <r>
    <n v="74722"/>
    <x v="4"/>
    <x v="0"/>
    <n v="29"/>
    <n v="34.799999999999997"/>
    <s v="September"/>
    <x v="0"/>
    <s v="faktúra"/>
    <n v="14"/>
  </r>
  <r>
    <n v="74723"/>
    <x v="0"/>
    <x v="0"/>
    <n v="6"/>
    <n v="7.1999999999999993"/>
    <s v="September"/>
    <x v="0"/>
    <s v="faktúra"/>
    <n v="14"/>
  </r>
  <r>
    <n v="74724"/>
    <x v="1"/>
    <x v="5"/>
    <n v="15"/>
    <n v="18"/>
    <s v="September"/>
    <x v="0"/>
    <s v="faktúra"/>
    <n v="30"/>
  </r>
  <r>
    <n v="74725"/>
    <x v="4"/>
    <x v="5"/>
    <n v="16"/>
    <n v="19.2"/>
    <s v="September"/>
    <x v="0"/>
    <s v="faktúra"/>
    <n v="30"/>
  </r>
  <r>
    <n v="74726"/>
    <x v="0"/>
    <x v="3"/>
    <n v="18"/>
    <n v="21.599999999999998"/>
    <s v="September"/>
    <x v="0"/>
    <s v="faktúra"/>
    <n v="30"/>
  </r>
  <r>
    <n v="74727"/>
    <x v="0"/>
    <x v="4"/>
    <n v="19"/>
    <n v="22.8"/>
    <s v="September"/>
    <x v="0"/>
    <s v="pokladňa"/>
    <s v=""/>
  </r>
  <r>
    <n v="74728"/>
    <x v="2"/>
    <x v="5"/>
    <n v="50"/>
    <n v="60"/>
    <s v="September"/>
    <x v="0"/>
    <s v="faktúra"/>
    <n v="30"/>
  </r>
  <r>
    <n v="74729"/>
    <x v="1"/>
    <x v="2"/>
    <n v="14"/>
    <n v="16.8"/>
    <s v="September"/>
    <x v="0"/>
    <s v="faktúra"/>
    <n v="14"/>
  </r>
  <r>
    <n v="74730"/>
    <x v="4"/>
    <x v="3"/>
    <n v="25"/>
    <n v="30"/>
    <s v="September"/>
    <x v="0"/>
    <s v="faktúra"/>
    <n v="30"/>
  </r>
  <r>
    <n v="74731"/>
    <x v="1"/>
    <x v="2"/>
    <n v="6"/>
    <n v="7.1999999999999993"/>
    <s v="September"/>
    <x v="0"/>
    <s v="faktúra"/>
    <n v="14"/>
  </r>
  <r>
    <n v="74732"/>
    <x v="1"/>
    <x v="3"/>
    <n v="12"/>
    <n v="14.399999999999999"/>
    <s v="September"/>
    <x v="0"/>
    <s v="faktúra"/>
    <n v="30"/>
  </r>
  <r>
    <n v="74733"/>
    <x v="2"/>
    <x v="0"/>
    <n v="38"/>
    <n v="45.6"/>
    <s v="September"/>
    <x v="0"/>
    <s v="faktúra"/>
    <n v="14"/>
  </r>
  <r>
    <n v="74734"/>
    <x v="3"/>
    <x v="5"/>
    <n v="79"/>
    <n v="94.8"/>
    <s v="September"/>
    <x v="0"/>
    <s v="faktúra"/>
    <n v="30"/>
  </r>
  <r>
    <n v="74735"/>
    <x v="4"/>
    <x v="0"/>
    <n v="17"/>
    <n v="20.399999999999999"/>
    <s v="September"/>
    <x v="0"/>
    <s v="faktúra"/>
    <n v="14"/>
  </r>
  <r>
    <n v="74736"/>
    <x v="1"/>
    <x v="5"/>
    <n v="8"/>
    <n v="9.6"/>
    <s v="September"/>
    <x v="0"/>
    <s v="faktúra"/>
    <n v="30"/>
  </r>
  <r>
    <n v="74737"/>
    <x v="2"/>
    <x v="3"/>
    <n v="44"/>
    <n v="52.8"/>
    <s v="September"/>
    <x v="0"/>
    <s v="faktúra"/>
    <n v="30"/>
  </r>
  <r>
    <n v="74738"/>
    <x v="3"/>
    <x v="5"/>
    <n v="74"/>
    <n v="88.8"/>
    <s v="September"/>
    <x v="0"/>
    <s v="faktúra"/>
    <n v="30"/>
  </r>
  <r>
    <n v="74739"/>
    <x v="2"/>
    <x v="0"/>
    <n v="41"/>
    <n v="49.199999999999996"/>
    <s v="September"/>
    <x v="0"/>
    <s v="faktúra"/>
    <n v="14"/>
  </r>
  <r>
    <n v="74740"/>
    <x v="3"/>
    <x v="3"/>
    <n v="53"/>
    <n v="63.599999999999994"/>
    <s v="September"/>
    <x v="0"/>
    <s v="faktúra"/>
    <n v="30"/>
  </r>
  <r>
    <n v="74741"/>
    <x v="2"/>
    <x v="1"/>
    <n v="35"/>
    <n v="42"/>
    <s v="September"/>
    <x v="0"/>
    <s v="faktúra"/>
    <n v="21"/>
  </r>
  <r>
    <n v="74742"/>
    <x v="1"/>
    <x v="2"/>
    <n v="6"/>
    <n v="7.1999999999999993"/>
    <s v="September"/>
    <x v="0"/>
    <s v="faktúra"/>
    <n v="14"/>
  </r>
  <r>
    <n v="74743"/>
    <x v="0"/>
    <x v="0"/>
    <n v="19"/>
    <n v="22.8"/>
    <s v="September"/>
    <x v="0"/>
    <s v="faktúra"/>
    <n v="14"/>
  </r>
  <r>
    <n v="74744"/>
    <x v="3"/>
    <x v="1"/>
    <n v="58"/>
    <n v="69.599999999999994"/>
    <s v="September"/>
    <x v="0"/>
    <s v="faktúra"/>
    <n v="21"/>
  </r>
  <r>
    <n v="74745"/>
    <x v="3"/>
    <x v="2"/>
    <n v="86"/>
    <n v="103.2"/>
    <s v="September"/>
    <x v="0"/>
    <s v="faktúra"/>
    <n v="14"/>
  </r>
  <r>
    <n v="74746"/>
    <x v="4"/>
    <x v="1"/>
    <n v="29"/>
    <n v="34.799999999999997"/>
    <s v="September"/>
    <x v="0"/>
    <s v="faktúra"/>
    <n v="21"/>
  </r>
  <r>
    <n v="74747"/>
    <x v="3"/>
    <x v="0"/>
    <n v="64"/>
    <n v="76.8"/>
    <s v="September"/>
    <x v="0"/>
    <s v="faktúra"/>
    <n v="14"/>
  </r>
  <r>
    <n v="74748"/>
    <x v="3"/>
    <x v="1"/>
    <n v="73"/>
    <n v="87.6"/>
    <s v="September"/>
    <x v="0"/>
    <s v="faktúra"/>
    <n v="21"/>
  </r>
  <r>
    <n v="74749"/>
    <x v="0"/>
    <x v="0"/>
    <n v="5"/>
    <n v="6"/>
    <s v="September"/>
    <x v="0"/>
    <s v="faktúra"/>
    <n v="14"/>
  </r>
  <r>
    <n v="74750"/>
    <x v="3"/>
    <x v="5"/>
    <n v="88"/>
    <n v="105.6"/>
    <s v="September"/>
    <x v="0"/>
    <s v="faktúra"/>
    <n v="30"/>
  </r>
  <r>
    <n v="74751"/>
    <x v="4"/>
    <x v="3"/>
    <n v="34"/>
    <n v="40.799999999999997"/>
    <s v="September"/>
    <x v="0"/>
    <s v="faktúra"/>
    <n v="30"/>
  </r>
  <r>
    <n v="74752"/>
    <x v="0"/>
    <x v="5"/>
    <n v="13"/>
    <n v="15.6"/>
    <s v="September"/>
    <x v="0"/>
    <s v="faktúra"/>
    <n v="30"/>
  </r>
  <r>
    <n v="74753"/>
    <x v="2"/>
    <x v="4"/>
    <n v="30"/>
    <n v="36"/>
    <s v="September"/>
    <x v="0"/>
    <s v="pokladňa"/>
    <s v=""/>
  </r>
  <r>
    <n v="74754"/>
    <x v="2"/>
    <x v="0"/>
    <n v="44"/>
    <n v="52.8"/>
    <s v="September"/>
    <x v="0"/>
    <s v="faktúra"/>
    <n v="14"/>
  </r>
  <r>
    <n v="74755"/>
    <x v="4"/>
    <x v="3"/>
    <n v="15"/>
    <n v="18"/>
    <s v="September"/>
    <x v="0"/>
    <s v="faktúra"/>
    <n v="30"/>
  </r>
  <r>
    <n v="74756"/>
    <x v="4"/>
    <x v="4"/>
    <n v="28"/>
    <n v="33.6"/>
    <s v="September"/>
    <x v="0"/>
    <s v="pokladňa"/>
    <s v=""/>
  </r>
  <r>
    <n v="74757"/>
    <x v="3"/>
    <x v="1"/>
    <n v="54"/>
    <n v="64.8"/>
    <s v="September"/>
    <x v="0"/>
    <s v="faktúra"/>
    <n v="21"/>
  </r>
  <r>
    <n v="74758"/>
    <x v="0"/>
    <x v="3"/>
    <n v="6"/>
    <n v="7.1999999999999993"/>
    <s v="September"/>
    <x v="0"/>
    <s v="faktúra"/>
    <n v="30"/>
  </r>
  <r>
    <n v="74759"/>
    <x v="2"/>
    <x v="0"/>
    <n v="43"/>
    <n v="51.6"/>
    <s v="Október"/>
    <x v="0"/>
    <s v="faktúra"/>
    <n v="14"/>
  </r>
  <r>
    <n v="74760"/>
    <x v="2"/>
    <x v="3"/>
    <n v="41"/>
    <n v="49.199999999999996"/>
    <s v="Október"/>
    <x v="0"/>
    <s v="faktúra"/>
    <n v="30"/>
  </r>
  <r>
    <n v="74761"/>
    <x v="1"/>
    <x v="2"/>
    <n v="7"/>
    <n v="8.4"/>
    <s v="Október"/>
    <x v="0"/>
    <s v="faktúra"/>
    <n v="14"/>
  </r>
  <r>
    <n v="74762"/>
    <x v="4"/>
    <x v="3"/>
    <n v="31"/>
    <n v="37.199999999999996"/>
    <s v="Október"/>
    <x v="0"/>
    <s v="faktúra"/>
    <n v="30"/>
  </r>
  <r>
    <n v="74763"/>
    <x v="3"/>
    <x v="0"/>
    <n v="75"/>
    <n v="90"/>
    <s v="Október"/>
    <x v="0"/>
    <s v="faktúra"/>
    <n v="14"/>
  </r>
  <r>
    <n v="74764"/>
    <x v="4"/>
    <x v="5"/>
    <n v="30"/>
    <n v="36"/>
    <s v="Október"/>
    <x v="0"/>
    <s v="faktúra"/>
    <n v="30"/>
  </r>
  <r>
    <n v="74765"/>
    <x v="3"/>
    <x v="3"/>
    <n v="55"/>
    <n v="66"/>
    <s v="Október"/>
    <x v="0"/>
    <s v="faktúra"/>
    <n v="30"/>
  </r>
  <r>
    <n v="74766"/>
    <x v="0"/>
    <x v="0"/>
    <n v="19"/>
    <n v="22.8"/>
    <s v="Október"/>
    <x v="0"/>
    <s v="faktúra"/>
    <n v="14"/>
  </r>
  <r>
    <n v="74767"/>
    <x v="3"/>
    <x v="3"/>
    <n v="76"/>
    <n v="91.2"/>
    <s v="Október"/>
    <x v="0"/>
    <s v="faktúra"/>
    <n v="30"/>
  </r>
  <r>
    <n v="74768"/>
    <x v="3"/>
    <x v="1"/>
    <n v="65"/>
    <n v="78"/>
    <s v="Október"/>
    <x v="0"/>
    <s v="faktúra"/>
    <n v="21"/>
  </r>
  <r>
    <n v="74769"/>
    <x v="4"/>
    <x v="1"/>
    <n v="20"/>
    <n v="24"/>
    <s v="Október"/>
    <x v="0"/>
    <s v="faktúra"/>
    <n v="21"/>
  </r>
  <r>
    <n v="74770"/>
    <x v="3"/>
    <x v="2"/>
    <n v="78"/>
    <n v="93.6"/>
    <s v="Október"/>
    <x v="0"/>
    <s v="faktúra"/>
    <n v="14"/>
  </r>
  <r>
    <n v="74771"/>
    <x v="0"/>
    <x v="2"/>
    <n v="10"/>
    <n v="12"/>
    <s v="Október"/>
    <x v="0"/>
    <s v="faktúra"/>
    <n v="14"/>
  </r>
  <r>
    <n v="74772"/>
    <x v="1"/>
    <x v="0"/>
    <n v="13"/>
    <n v="15.6"/>
    <s v="Október"/>
    <x v="0"/>
    <s v="faktúra"/>
    <n v="14"/>
  </r>
  <r>
    <n v="74773"/>
    <x v="2"/>
    <x v="3"/>
    <n v="47"/>
    <n v="56.4"/>
    <s v="Október"/>
    <x v="0"/>
    <s v="faktúra"/>
    <n v="30"/>
  </r>
  <r>
    <n v="74774"/>
    <x v="3"/>
    <x v="0"/>
    <n v="73"/>
    <n v="87.6"/>
    <s v="Október"/>
    <x v="0"/>
    <s v="faktúra"/>
    <n v="14"/>
  </r>
  <r>
    <n v="74775"/>
    <x v="4"/>
    <x v="3"/>
    <n v="34"/>
    <n v="40.799999999999997"/>
    <s v="Október"/>
    <x v="0"/>
    <s v="faktúra"/>
    <n v="30"/>
  </r>
  <r>
    <n v="74776"/>
    <x v="2"/>
    <x v="3"/>
    <n v="36"/>
    <n v="43.199999999999996"/>
    <s v="November"/>
    <x v="0"/>
    <s v="faktúra"/>
    <n v="30"/>
  </r>
  <r>
    <n v="74777"/>
    <x v="3"/>
    <x v="4"/>
    <n v="71"/>
    <n v="85.2"/>
    <s v="November"/>
    <x v="0"/>
    <s v="pokladňa"/>
    <s v=""/>
  </r>
  <r>
    <n v="74778"/>
    <x v="2"/>
    <x v="0"/>
    <n v="35"/>
    <n v="42"/>
    <s v="November"/>
    <x v="0"/>
    <s v="faktúra"/>
    <n v="14"/>
  </r>
  <r>
    <n v="74779"/>
    <x v="3"/>
    <x v="2"/>
    <n v="75"/>
    <n v="90"/>
    <s v="November"/>
    <x v="0"/>
    <s v="faktúra"/>
    <n v="14"/>
  </r>
  <r>
    <n v="74780"/>
    <x v="4"/>
    <x v="2"/>
    <n v="29"/>
    <n v="34.799999999999997"/>
    <s v="November"/>
    <x v="0"/>
    <s v="faktúra"/>
    <n v="14"/>
  </r>
  <r>
    <n v="74781"/>
    <x v="3"/>
    <x v="4"/>
    <n v="76"/>
    <n v="91.2"/>
    <s v="November"/>
    <x v="0"/>
    <s v="pokladňa"/>
    <s v=""/>
  </r>
  <r>
    <n v="74782"/>
    <x v="2"/>
    <x v="4"/>
    <n v="39"/>
    <n v="46.8"/>
    <s v="November"/>
    <x v="0"/>
    <s v="pokladňa"/>
    <s v=""/>
  </r>
  <r>
    <n v="74783"/>
    <x v="4"/>
    <x v="4"/>
    <n v="17"/>
    <n v="20.399999999999999"/>
    <s v="November"/>
    <x v="0"/>
    <s v="pokladňa"/>
    <s v=""/>
  </r>
  <r>
    <n v="74784"/>
    <x v="4"/>
    <x v="0"/>
    <n v="23"/>
    <n v="27.599999999999998"/>
    <s v="November"/>
    <x v="0"/>
    <s v="faktúra"/>
    <n v="14"/>
  </r>
  <r>
    <n v="74785"/>
    <x v="1"/>
    <x v="2"/>
    <n v="13"/>
    <n v="15.6"/>
    <s v="November"/>
    <x v="0"/>
    <s v="faktúra"/>
    <n v="14"/>
  </r>
  <r>
    <n v="74786"/>
    <x v="3"/>
    <x v="5"/>
    <n v="71"/>
    <n v="85.2"/>
    <s v="November"/>
    <x v="0"/>
    <s v="faktúra"/>
    <n v="30"/>
  </r>
  <r>
    <n v="74787"/>
    <x v="0"/>
    <x v="4"/>
    <n v="13"/>
    <n v="15.6"/>
    <s v="November"/>
    <x v="0"/>
    <s v="pokladňa"/>
    <s v=""/>
  </r>
  <r>
    <n v="74788"/>
    <x v="4"/>
    <x v="5"/>
    <n v="17"/>
    <n v="20.399999999999999"/>
    <s v="November"/>
    <x v="0"/>
    <s v="faktúra"/>
    <n v="30"/>
  </r>
  <r>
    <n v="74789"/>
    <x v="3"/>
    <x v="4"/>
    <n v="79"/>
    <n v="94.8"/>
    <s v="November"/>
    <x v="0"/>
    <s v="pokladňa"/>
    <s v=""/>
  </r>
  <r>
    <n v="74790"/>
    <x v="4"/>
    <x v="2"/>
    <n v="17"/>
    <n v="20.399999999999999"/>
    <s v="November"/>
    <x v="0"/>
    <s v="faktúra"/>
    <n v="14"/>
  </r>
  <r>
    <n v="74791"/>
    <x v="1"/>
    <x v="4"/>
    <n v="5"/>
    <n v="6"/>
    <s v="November"/>
    <x v="0"/>
    <s v="pokladňa"/>
    <s v=""/>
  </r>
  <r>
    <n v="74792"/>
    <x v="3"/>
    <x v="4"/>
    <n v="88"/>
    <n v="105.6"/>
    <s v="November"/>
    <x v="0"/>
    <s v="pokladňa"/>
    <s v=""/>
  </r>
  <r>
    <n v="74793"/>
    <x v="3"/>
    <x v="5"/>
    <n v="72"/>
    <n v="86.399999999999991"/>
    <s v="November"/>
    <x v="0"/>
    <s v="faktúra"/>
    <n v="30"/>
  </r>
  <r>
    <n v="74794"/>
    <x v="0"/>
    <x v="1"/>
    <n v="14"/>
    <n v="16.8"/>
    <s v="November"/>
    <x v="0"/>
    <s v="faktúra"/>
    <n v="21"/>
  </r>
  <r>
    <n v="74795"/>
    <x v="3"/>
    <x v="2"/>
    <n v="62"/>
    <n v="74.399999999999991"/>
    <s v="November"/>
    <x v="0"/>
    <s v="faktúra"/>
    <n v="14"/>
  </r>
  <r>
    <n v="74796"/>
    <x v="3"/>
    <x v="3"/>
    <n v="79"/>
    <n v="94.8"/>
    <s v="November"/>
    <x v="0"/>
    <s v="faktúra"/>
    <n v="30"/>
  </r>
  <r>
    <n v="74797"/>
    <x v="3"/>
    <x v="2"/>
    <n v="90"/>
    <n v="108"/>
    <s v="November"/>
    <x v="0"/>
    <s v="faktúra"/>
    <n v="14"/>
  </r>
  <r>
    <n v="74798"/>
    <x v="4"/>
    <x v="5"/>
    <n v="34"/>
    <n v="40.799999999999997"/>
    <s v="November"/>
    <x v="0"/>
    <s v="faktúra"/>
    <n v="30"/>
  </r>
  <r>
    <n v="74799"/>
    <x v="0"/>
    <x v="4"/>
    <n v="10"/>
    <n v="12"/>
    <s v="November"/>
    <x v="0"/>
    <s v="pokladňa"/>
    <s v=""/>
  </r>
  <r>
    <n v="74800"/>
    <x v="2"/>
    <x v="4"/>
    <n v="48"/>
    <n v="57.599999999999994"/>
    <s v="November"/>
    <x v="0"/>
    <s v="pokladňa"/>
    <s v=""/>
  </r>
  <r>
    <n v="74801"/>
    <x v="1"/>
    <x v="3"/>
    <n v="14"/>
    <n v="16.8"/>
    <s v="November"/>
    <x v="0"/>
    <s v="faktúra"/>
    <n v="30"/>
  </r>
  <r>
    <n v="74802"/>
    <x v="2"/>
    <x v="5"/>
    <n v="32"/>
    <n v="38.4"/>
    <s v="November"/>
    <x v="0"/>
    <s v="faktúra"/>
    <n v="30"/>
  </r>
  <r>
    <n v="74803"/>
    <x v="4"/>
    <x v="5"/>
    <n v="30"/>
    <n v="36"/>
    <s v="November"/>
    <x v="0"/>
    <s v="faktúra"/>
    <n v="30"/>
  </r>
  <r>
    <n v="74804"/>
    <x v="4"/>
    <x v="3"/>
    <n v="20"/>
    <n v="24"/>
    <s v="November"/>
    <x v="0"/>
    <s v="faktúra"/>
    <n v="30"/>
  </r>
  <r>
    <n v="74805"/>
    <x v="3"/>
    <x v="2"/>
    <n v="55"/>
    <n v="66"/>
    <s v="December"/>
    <x v="0"/>
    <s v="faktúra"/>
    <n v="14"/>
  </r>
  <r>
    <n v="74806"/>
    <x v="4"/>
    <x v="2"/>
    <n v="16"/>
    <n v="19.2"/>
    <s v="December"/>
    <x v="0"/>
    <s v="faktúra"/>
    <n v="14"/>
  </r>
  <r>
    <n v="74807"/>
    <x v="1"/>
    <x v="3"/>
    <n v="11"/>
    <n v="13.2"/>
    <s v="December"/>
    <x v="0"/>
    <s v="faktúra"/>
    <n v="30"/>
  </r>
  <r>
    <n v="74808"/>
    <x v="0"/>
    <x v="2"/>
    <n v="7"/>
    <n v="8.4"/>
    <s v="December"/>
    <x v="0"/>
    <s v="faktúra"/>
    <n v="14"/>
  </r>
  <r>
    <n v="74809"/>
    <x v="3"/>
    <x v="0"/>
    <n v="65"/>
    <n v="78"/>
    <s v="December"/>
    <x v="0"/>
    <s v="faktúra"/>
    <n v="14"/>
  </r>
  <r>
    <n v="74810"/>
    <x v="0"/>
    <x v="5"/>
    <n v="8"/>
    <n v="9.6"/>
    <s v="December"/>
    <x v="0"/>
    <s v="faktúra"/>
    <n v="30"/>
  </r>
  <r>
    <n v="74811"/>
    <x v="3"/>
    <x v="4"/>
    <n v="78"/>
    <n v="93.6"/>
    <s v="December"/>
    <x v="0"/>
    <s v="pokladňa"/>
    <s v=""/>
  </r>
  <r>
    <n v="74812"/>
    <x v="3"/>
    <x v="5"/>
    <n v="59"/>
    <n v="70.8"/>
    <s v="December"/>
    <x v="0"/>
    <s v="faktúra"/>
    <n v="30"/>
  </r>
  <r>
    <n v="74813"/>
    <x v="1"/>
    <x v="1"/>
    <n v="11"/>
    <n v="13.2"/>
    <s v="December"/>
    <x v="0"/>
    <s v="faktúra"/>
    <n v="21"/>
  </r>
  <r>
    <n v="74814"/>
    <x v="0"/>
    <x v="5"/>
    <n v="11"/>
    <n v="13.2"/>
    <s v="December"/>
    <x v="0"/>
    <s v="faktúra"/>
    <n v="30"/>
  </r>
  <r>
    <n v="74815"/>
    <x v="1"/>
    <x v="5"/>
    <n v="6"/>
    <n v="7.1999999999999993"/>
    <s v="December"/>
    <x v="0"/>
    <s v="faktúra"/>
    <n v="30"/>
  </r>
  <r>
    <n v="74816"/>
    <x v="0"/>
    <x v="3"/>
    <n v="11"/>
    <n v="13.2"/>
    <s v="December"/>
    <x v="0"/>
    <s v="faktúra"/>
    <n v="30"/>
  </r>
  <r>
    <n v="74817"/>
    <x v="4"/>
    <x v="0"/>
    <n v="17"/>
    <n v="20.399999999999999"/>
    <s v="December"/>
    <x v="0"/>
    <s v="faktúra"/>
    <n v="14"/>
  </r>
  <r>
    <n v="74818"/>
    <x v="0"/>
    <x v="0"/>
    <n v="9"/>
    <n v="10.799999999999999"/>
    <s v="December"/>
    <x v="0"/>
    <s v="faktúra"/>
    <n v="14"/>
  </r>
  <r>
    <n v="74819"/>
    <x v="3"/>
    <x v="3"/>
    <n v="85"/>
    <n v="102"/>
    <s v="December"/>
    <x v="0"/>
    <s v="faktúra"/>
    <n v="30"/>
  </r>
  <r>
    <n v="74820"/>
    <x v="2"/>
    <x v="5"/>
    <n v="41"/>
    <n v="49.199999999999996"/>
    <s v="December"/>
    <x v="0"/>
    <s v="faktúra"/>
    <n v="30"/>
  </r>
  <r>
    <n v="74821"/>
    <x v="4"/>
    <x v="3"/>
    <n v="33"/>
    <n v="39.6"/>
    <s v="December"/>
    <x v="0"/>
    <s v="faktúra"/>
    <n v="30"/>
  </r>
  <r>
    <n v="74822"/>
    <x v="4"/>
    <x v="2"/>
    <n v="27"/>
    <n v="32.4"/>
    <s v="December"/>
    <x v="0"/>
    <s v="faktúra"/>
    <n v="14"/>
  </r>
  <r>
    <n v="74823"/>
    <x v="4"/>
    <x v="0"/>
    <n v="35"/>
    <n v="42"/>
    <s v="December"/>
    <x v="0"/>
    <s v="faktúra"/>
    <n v="14"/>
  </r>
  <r>
    <n v="74824"/>
    <x v="2"/>
    <x v="1"/>
    <n v="35"/>
    <n v="42"/>
    <s v="December"/>
    <x v="0"/>
    <s v="faktúra"/>
    <n v="21"/>
  </r>
  <r>
    <n v="74825"/>
    <x v="3"/>
    <x v="3"/>
    <n v="73"/>
    <n v="87.6"/>
    <s v="December"/>
    <x v="0"/>
    <s v="faktúra"/>
    <n v="30"/>
  </r>
  <r>
    <n v="74826"/>
    <x v="2"/>
    <x v="5"/>
    <n v="44"/>
    <n v="52.8"/>
    <s v="December"/>
    <x v="0"/>
    <s v="faktúra"/>
    <n v="30"/>
  </r>
  <r>
    <n v="74827"/>
    <x v="3"/>
    <x v="1"/>
    <n v="76"/>
    <n v="91.2"/>
    <s v="December"/>
    <x v="0"/>
    <s v="faktúra"/>
    <n v="21"/>
  </r>
  <r>
    <n v="74828"/>
    <x v="0"/>
    <x v="2"/>
    <n v="15"/>
    <n v="18"/>
    <s v="December"/>
    <x v="0"/>
    <s v="faktúra"/>
    <n v="14"/>
  </r>
  <r>
    <n v="74829"/>
    <x v="1"/>
    <x v="1"/>
    <n v="11"/>
    <n v="13.2"/>
    <s v="December"/>
    <x v="0"/>
    <s v="faktúra"/>
    <n v="21"/>
  </r>
  <r>
    <n v="74830"/>
    <x v="2"/>
    <x v="1"/>
    <n v="46"/>
    <n v="55.199999999999996"/>
    <s v="December"/>
    <x v="0"/>
    <s v="faktúra"/>
    <n v="21"/>
  </r>
  <r>
    <n v="74831"/>
    <x v="1"/>
    <x v="2"/>
    <n v="7"/>
    <n v="8.4"/>
    <s v="December"/>
    <x v="0"/>
    <s v="faktúra"/>
    <n v="14"/>
  </r>
  <r>
    <n v="74832"/>
    <x v="2"/>
    <x v="4"/>
    <n v="41"/>
    <n v="49.199999999999996"/>
    <s v="December"/>
    <x v="0"/>
    <s v="pokladňa"/>
    <s v=""/>
  </r>
  <r>
    <n v="74833"/>
    <x v="2"/>
    <x v="4"/>
    <n v="47"/>
    <n v="56.4"/>
    <s v="Január"/>
    <x v="1"/>
    <s v="pokladňa"/>
    <s v=""/>
  </r>
  <r>
    <n v="74834"/>
    <x v="4"/>
    <x v="4"/>
    <n v="35"/>
    <n v="42"/>
    <s v="Január"/>
    <x v="1"/>
    <s v="pokladňa"/>
    <s v=""/>
  </r>
  <r>
    <n v="74835"/>
    <x v="0"/>
    <x v="2"/>
    <n v="18"/>
    <n v="21.599999999999998"/>
    <s v="Január"/>
    <x v="1"/>
    <s v="faktúra"/>
    <n v="14"/>
  </r>
  <r>
    <n v="74836"/>
    <x v="4"/>
    <x v="1"/>
    <n v="23"/>
    <n v="27.599999999999998"/>
    <s v="Január"/>
    <x v="1"/>
    <s v="faktúra"/>
    <n v="21"/>
  </r>
  <r>
    <n v="74837"/>
    <x v="3"/>
    <x v="0"/>
    <n v="74"/>
    <n v="88.8"/>
    <s v="Január"/>
    <x v="1"/>
    <s v="faktúra"/>
    <n v="14"/>
  </r>
  <r>
    <n v="74838"/>
    <x v="2"/>
    <x v="1"/>
    <n v="48"/>
    <n v="57.599999999999994"/>
    <s v="Január"/>
    <x v="1"/>
    <s v="faktúra"/>
    <n v="21"/>
  </r>
  <r>
    <n v="74839"/>
    <x v="1"/>
    <x v="0"/>
    <n v="13"/>
    <n v="15.6"/>
    <s v="Január"/>
    <x v="1"/>
    <s v="faktúra"/>
    <n v="14"/>
  </r>
  <r>
    <n v="74840"/>
    <x v="4"/>
    <x v="5"/>
    <n v="16"/>
    <n v="19.2"/>
    <s v="Január"/>
    <x v="1"/>
    <s v="faktúra"/>
    <n v="30"/>
  </r>
  <r>
    <n v="74841"/>
    <x v="0"/>
    <x v="3"/>
    <n v="16"/>
    <n v="19.2"/>
    <s v="Január"/>
    <x v="1"/>
    <s v="faktúra"/>
    <n v="30"/>
  </r>
  <r>
    <n v="74842"/>
    <x v="1"/>
    <x v="3"/>
    <n v="7"/>
    <n v="8.4"/>
    <s v="Január"/>
    <x v="1"/>
    <s v="faktúra"/>
    <n v="30"/>
  </r>
  <r>
    <n v="74843"/>
    <x v="3"/>
    <x v="3"/>
    <n v="74"/>
    <n v="88.8"/>
    <s v="Január"/>
    <x v="1"/>
    <s v="faktúra"/>
    <n v="30"/>
  </r>
  <r>
    <n v="74844"/>
    <x v="2"/>
    <x v="4"/>
    <n v="38"/>
    <n v="45.6"/>
    <s v="Január"/>
    <x v="1"/>
    <s v="pokladňa"/>
    <s v=""/>
  </r>
  <r>
    <n v="74845"/>
    <x v="3"/>
    <x v="2"/>
    <n v="53"/>
    <n v="63.599999999999994"/>
    <s v="Január"/>
    <x v="1"/>
    <s v="faktúra"/>
    <n v="14"/>
  </r>
  <r>
    <n v="74846"/>
    <x v="4"/>
    <x v="5"/>
    <n v="23"/>
    <n v="27.599999999999998"/>
    <s v="Január"/>
    <x v="1"/>
    <s v="faktúra"/>
    <n v="30"/>
  </r>
  <r>
    <n v="74847"/>
    <x v="0"/>
    <x v="5"/>
    <n v="12"/>
    <n v="14.399999999999999"/>
    <s v="Január"/>
    <x v="1"/>
    <s v="faktúra"/>
    <n v="30"/>
  </r>
  <r>
    <n v="74848"/>
    <x v="1"/>
    <x v="5"/>
    <n v="11"/>
    <n v="13.2"/>
    <s v="Január"/>
    <x v="1"/>
    <s v="faktúra"/>
    <n v="30"/>
  </r>
  <r>
    <n v="74849"/>
    <x v="0"/>
    <x v="3"/>
    <n v="6"/>
    <n v="7.1999999999999993"/>
    <s v="Január"/>
    <x v="1"/>
    <s v="faktúra"/>
    <n v="30"/>
  </r>
  <r>
    <n v="74850"/>
    <x v="3"/>
    <x v="5"/>
    <n v="82"/>
    <n v="98.399999999999991"/>
    <s v="Január"/>
    <x v="1"/>
    <s v="faktúra"/>
    <n v="30"/>
  </r>
  <r>
    <n v="74851"/>
    <x v="4"/>
    <x v="1"/>
    <n v="15"/>
    <n v="18"/>
    <s v="Január"/>
    <x v="1"/>
    <s v="faktúra"/>
    <n v="21"/>
  </r>
  <r>
    <n v="74852"/>
    <x v="4"/>
    <x v="5"/>
    <n v="28"/>
    <n v="33.6"/>
    <s v="Január"/>
    <x v="1"/>
    <s v="faktúra"/>
    <n v="30"/>
  </r>
  <r>
    <n v="74853"/>
    <x v="0"/>
    <x v="4"/>
    <n v="13"/>
    <n v="15.6"/>
    <s v="Február"/>
    <x v="1"/>
    <s v="pokladňa"/>
    <s v=""/>
  </r>
  <r>
    <n v="74854"/>
    <x v="4"/>
    <x v="0"/>
    <n v="23"/>
    <n v="27.599999999999998"/>
    <s v="Február"/>
    <x v="1"/>
    <s v="faktúra"/>
    <n v="14"/>
  </r>
  <r>
    <n v="74855"/>
    <x v="4"/>
    <x v="4"/>
    <n v="20"/>
    <n v="24"/>
    <s v="Február"/>
    <x v="1"/>
    <s v="pokladňa"/>
    <s v=""/>
  </r>
  <r>
    <n v="74856"/>
    <x v="3"/>
    <x v="5"/>
    <n v="53"/>
    <n v="63.599999999999994"/>
    <s v="Február"/>
    <x v="1"/>
    <s v="faktúra"/>
    <n v="30"/>
  </r>
  <r>
    <n v="74857"/>
    <x v="3"/>
    <x v="3"/>
    <n v="59"/>
    <n v="70.8"/>
    <s v="Február"/>
    <x v="1"/>
    <s v="faktúra"/>
    <n v="30"/>
  </r>
  <r>
    <n v="74858"/>
    <x v="1"/>
    <x v="0"/>
    <n v="15"/>
    <n v="18"/>
    <s v="Február"/>
    <x v="1"/>
    <s v="faktúra"/>
    <n v="14"/>
  </r>
  <r>
    <n v="74859"/>
    <x v="0"/>
    <x v="5"/>
    <n v="5"/>
    <n v="6"/>
    <s v="Február"/>
    <x v="1"/>
    <s v="faktúra"/>
    <n v="30"/>
  </r>
  <r>
    <n v="74860"/>
    <x v="1"/>
    <x v="5"/>
    <n v="14"/>
    <n v="16.8"/>
    <s v="Február"/>
    <x v="1"/>
    <s v="faktúra"/>
    <n v="30"/>
  </r>
  <r>
    <n v="74861"/>
    <x v="4"/>
    <x v="4"/>
    <n v="29"/>
    <n v="34.799999999999997"/>
    <s v="Február"/>
    <x v="1"/>
    <s v="pokladňa"/>
    <s v=""/>
  </r>
  <r>
    <n v="74862"/>
    <x v="1"/>
    <x v="0"/>
    <n v="5"/>
    <n v="6"/>
    <s v="Február"/>
    <x v="1"/>
    <s v="faktúra"/>
    <n v="14"/>
  </r>
  <r>
    <n v="74863"/>
    <x v="3"/>
    <x v="0"/>
    <n v="48"/>
    <n v="57.599999999999994"/>
    <s v="Február"/>
    <x v="1"/>
    <s v="faktúra"/>
    <n v="14"/>
  </r>
  <r>
    <n v="74864"/>
    <x v="3"/>
    <x v="3"/>
    <n v="57"/>
    <n v="68.399999999999991"/>
    <s v="Február"/>
    <x v="1"/>
    <s v="faktúra"/>
    <n v="30"/>
  </r>
  <r>
    <n v="74865"/>
    <x v="3"/>
    <x v="1"/>
    <n v="72"/>
    <n v="86.399999999999991"/>
    <s v="Február"/>
    <x v="1"/>
    <s v="faktúra"/>
    <n v="21"/>
  </r>
  <r>
    <n v="74866"/>
    <x v="0"/>
    <x v="1"/>
    <n v="11"/>
    <n v="13.2"/>
    <s v="Február"/>
    <x v="1"/>
    <s v="faktúra"/>
    <n v="21"/>
  </r>
  <r>
    <n v="74867"/>
    <x v="0"/>
    <x v="2"/>
    <n v="12"/>
    <n v="14.399999999999999"/>
    <s v="Február"/>
    <x v="1"/>
    <s v="faktúra"/>
    <n v="14"/>
  </r>
  <r>
    <n v="74868"/>
    <x v="0"/>
    <x v="4"/>
    <n v="9"/>
    <n v="10.799999999999999"/>
    <s v="Február"/>
    <x v="1"/>
    <s v="pokladňa"/>
    <s v=""/>
  </r>
  <r>
    <n v="74869"/>
    <x v="4"/>
    <x v="0"/>
    <n v="32"/>
    <n v="38.4"/>
    <s v="Február"/>
    <x v="1"/>
    <s v="faktúra"/>
    <n v="14"/>
  </r>
  <r>
    <n v="74870"/>
    <x v="3"/>
    <x v="4"/>
    <n v="49"/>
    <n v="58.8"/>
    <s v="Február"/>
    <x v="1"/>
    <s v="pokladňa"/>
    <s v=""/>
  </r>
  <r>
    <n v="74871"/>
    <x v="1"/>
    <x v="2"/>
    <n v="6"/>
    <n v="7.1999999999999993"/>
    <s v="Február"/>
    <x v="1"/>
    <s v="faktúra"/>
    <n v="14"/>
  </r>
  <r>
    <n v="74872"/>
    <x v="3"/>
    <x v="1"/>
    <n v="76"/>
    <n v="91.2"/>
    <s v="Február"/>
    <x v="1"/>
    <s v="faktúra"/>
    <n v="21"/>
  </r>
  <r>
    <n v="74873"/>
    <x v="0"/>
    <x v="5"/>
    <n v="15"/>
    <n v="18"/>
    <s v="Február"/>
    <x v="1"/>
    <s v="faktúra"/>
    <n v="30"/>
  </r>
  <r>
    <n v="74874"/>
    <x v="1"/>
    <x v="3"/>
    <n v="8"/>
    <n v="9.6"/>
    <s v="Február"/>
    <x v="1"/>
    <s v="faktúra"/>
    <n v="30"/>
  </r>
  <r>
    <n v="74875"/>
    <x v="0"/>
    <x v="2"/>
    <n v="13"/>
    <n v="15.6"/>
    <s v="Február"/>
    <x v="1"/>
    <s v="faktúra"/>
    <n v="14"/>
  </r>
  <r>
    <n v="74876"/>
    <x v="0"/>
    <x v="4"/>
    <n v="18"/>
    <n v="21.599999999999998"/>
    <s v="Február"/>
    <x v="1"/>
    <s v="pokladňa"/>
    <s v=""/>
  </r>
  <r>
    <n v="74877"/>
    <x v="0"/>
    <x v="5"/>
    <n v="18"/>
    <n v="21.599999999999998"/>
    <s v="Február"/>
    <x v="1"/>
    <s v="faktúra"/>
    <n v="30"/>
  </r>
  <r>
    <n v="74878"/>
    <x v="4"/>
    <x v="3"/>
    <n v="33"/>
    <n v="39.6"/>
    <s v="Február"/>
    <x v="1"/>
    <s v="faktúra"/>
    <n v="30"/>
  </r>
  <r>
    <n v="74879"/>
    <x v="1"/>
    <x v="5"/>
    <n v="8"/>
    <n v="9.6"/>
    <s v="Február"/>
    <x v="1"/>
    <s v="faktúra"/>
    <n v="30"/>
  </r>
  <r>
    <n v="74880"/>
    <x v="1"/>
    <x v="3"/>
    <n v="13"/>
    <n v="15.6"/>
    <s v="Marec"/>
    <x v="1"/>
    <s v="faktúra"/>
    <n v="30"/>
  </r>
  <r>
    <n v="74881"/>
    <x v="0"/>
    <x v="4"/>
    <n v="12"/>
    <n v="14.399999999999999"/>
    <s v="Marec"/>
    <x v="1"/>
    <s v="pokladňa"/>
    <s v=""/>
  </r>
  <r>
    <n v="74882"/>
    <x v="0"/>
    <x v="0"/>
    <n v="9"/>
    <n v="10.799999999999999"/>
    <s v="Marec"/>
    <x v="1"/>
    <s v="faktúra"/>
    <n v="14"/>
  </r>
  <r>
    <n v="74883"/>
    <x v="1"/>
    <x v="3"/>
    <n v="6"/>
    <n v="7.1999999999999993"/>
    <s v="Marec"/>
    <x v="1"/>
    <s v="faktúra"/>
    <n v="30"/>
  </r>
  <r>
    <n v="74884"/>
    <x v="3"/>
    <x v="3"/>
    <n v="86"/>
    <n v="103.2"/>
    <s v="Apríl"/>
    <x v="1"/>
    <s v="faktúra"/>
    <n v="30"/>
  </r>
  <r>
    <n v="74885"/>
    <x v="3"/>
    <x v="5"/>
    <n v="50"/>
    <n v="60"/>
    <s v="Apríl"/>
    <x v="1"/>
    <s v="faktúra"/>
    <n v="30"/>
  </r>
  <r>
    <n v="74886"/>
    <x v="0"/>
    <x v="1"/>
    <n v="12"/>
    <n v="14.399999999999999"/>
    <s v="Apríl"/>
    <x v="1"/>
    <s v="faktúra"/>
    <n v="21"/>
  </r>
  <r>
    <n v="74887"/>
    <x v="3"/>
    <x v="1"/>
    <n v="84"/>
    <n v="100.8"/>
    <s v="Apríl"/>
    <x v="1"/>
    <s v="faktúra"/>
    <n v="21"/>
  </r>
  <r>
    <n v="74888"/>
    <x v="3"/>
    <x v="0"/>
    <n v="48"/>
    <n v="57.599999999999994"/>
    <s v="Apríl"/>
    <x v="1"/>
    <s v="faktúra"/>
    <n v="14"/>
  </r>
  <r>
    <n v="74889"/>
    <x v="3"/>
    <x v="2"/>
    <n v="50"/>
    <n v="60"/>
    <s v="Apríl"/>
    <x v="1"/>
    <s v="faktúra"/>
    <n v="14"/>
  </r>
  <r>
    <n v="74890"/>
    <x v="0"/>
    <x v="2"/>
    <n v="9"/>
    <n v="10.799999999999999"/>
    <s v="Apríl"/>
    <x v="1"/>
    <s v="faktúra"/>
    <n v="14"/>
  </r>
  <r>
    <n v="74891"/>
    <x v="4"/>
    <x v="3"/>
    <n v="18"/>
    <n v="21.599999999999998"/>
    <s v="Apríl"/>
    <x v="1"/>
    <s v="faktúra"/>
    <n v="30"/>
  </r>
  <r>
    <n v="74892"/>
    <x v="1"/>
    <x v="4"/>
    <n v="13"/>
    <n v="15.6"/>
    <s v="Apríl"/>
    <x v="1"/>
    <s v="pokladňa"/>
    <s v=""/>
  </r>
  <r>
    <n v="74893"/>
    <x v="1"/>
    <x v="2"/>
    <n v="7"/>
    <n v="8.4"/>
    <s v="Apríl"/>
    <x v="1"/>
    <s v="faktúra"/>
    <n v="14"/>
  </r>
  <r>
    <n v="74894"/>
    <x v="3"/>
    <x v="5"/>
    <n v="75"/>
    <n v="90"/>
    <s v="Apríl"/>
    <x v="1"/>
    <s v="faktúra"/>
    <n v="30"/>
  </r>
  <r>
    <n v="74895"/>
    <x v="4"/>
    <x v="3"/>
    <n v="34"/>
    <n v="40.799999999999997"/>
    <s v="Apríl"/>
    <x v="1"/>
    <s v="faktúra"/>
    <n v="30"/>
  </r>
  <r>
    <n v="74896"/>
    <x v="0"/>
    <x v="1"/>
    <n v="10"/>
    <n v="12"/>
    <s v="Apríl"/>
    <x v="1"/>
    <s v="faktúra"/>
    <n v="21"/>
  </r>
  <r>
    <n v="74897"/>
    <x v="2"/>
    <x v="0"/>
    <n v="35"/>
    <n v="42"/>
    <s v="Apríl"/>
    <x v="1"/>
    <s v="faktúra"/>
    <n v="14"/>
  </r>
  <r>
    <n v="74898"/>
    <x v="2"/>
    <x v="3"/>
    <n v="36"/>
    <n v="43.199999999999996"/>
    <s v="Apríl"/>
    <x v="1"/>
    <s v="faktúra"/>
    <n v="30"/>
  </r>
  <r>
    <n v="74899"/>
    <x v="3"/>
    <x v="3"/>
    <n v="69"/>
    <n v="82.8"/>
    <s v="Apríl"/>
    <x v="1"/>
    <s v="faktúra"/>
    <n v="30"/>
  </r>
  <r>
    <n v="74900"/>
    <x v="2"/>
    <x v="5"/>
    <n v="34"/>
    <n v="40.799999999999997"/>
    <s v="Apríl"/>
    <x v="1"/>
    <s v="faktúra"/>
    <n v="30"/>
  </r>
  <r>
    <n v="74901"/>
    <x v="1"/>
    <x v="0"/>
    <n v="10"/>
    <n v="12"/>
    <s v="Apríl"/>
    <x v="1"/>
    <s v="faktúra"/>
    <n v="14"/>
  </r>
  <r>
    <n v="74902"/>
    <x v="3"/>
    <x v="4"/>
    <n v="76"/>
    <n v="91.2"/>
    <s v="Apríl"/>
    <x v="1"/>
    <s v="pokladňa"/>
    <s v=""/>
  </r>
  <r>
    <n v="74903"/>
    <x v="2"/>
    <x v="1"/>
    <n v="43"/>
    <n v="51.6"/>
    <s v="Apríl"/>
    <x v="1"/>
    <s v="faktúra"/>
    <n v="21"/>
  </r>
  <r>
    <n v="74904"/>
    <x v="4"/>
    <x v="4"/>
    <n v="30"/>
    <n v="36"/>
    <s v="Apríl"/>
    <x v="1"/>
    <s v="pokladňa"/>
    <s v=""/>
  </r>
  <r>
    <n v="74905"/>
    <x v="0"/>
    <x v="3"/>
    <n v="12"/>
    <n v="14.399999999999999"/>
    <s v="Apríl"/>
    <x v="1"/>
    <s v="faktúra"/>
    <n v="30"/>
  </r>
  <r>
    <n v="74906"/>
    <x v="0"/>
    <x v="1"/>
    <n v="17"/>
    <n v="20.399999999999999"/>
    <s v="Apríl"/>
    <x v="1"/>
    <s v="faktúra"/>
    <n v="21"/>
  </r>
  <r>
    <n v="74907"/>
    <x v="0"/>
    <x v="5"/>
    <n v="17"/>
    <n v="20.399999999999999"/>
    <s v="Apríl"/>
    <x v="1"/>
    <s v="faktúra"/>
    <n v="30"/>
  </r>
  <r>
    <n v="74908"/>
    <x v="4"/>
    <x v="4"/>
    <n v="30"/>
    <n v="36"/>
    <s v="Apríl"/>
    <x v="1"/>
    <s v="pokladňa"/>
    <s v=""/>
  </r>
  <r>
    <n v="74909"/>
    <x v="4"/>
    <x v="0"/>
    <n v="29"/>
    <n v="34.799999999999997"/>
    <s v="Apríl"/>
    <x v="1"/>
    <s v="faktúra"/>
    <n v="14"/>
  </r>
  <r>
    <n v="74910"/>
    <x v="2"/>
    <x v="2"/>
    <n v="31"/>
    <n v="37.199999999999996"/>
    <s v="Apríl"/>
    <x v="1"/>
    <s v="faktúra"/>
    <n v="14"/>
  </r>
  <r>
    <n v="74911"/>
    <x v="3"/>
    <x v="2"/>
    <n v="55"/>
    <n v="66"/>
    <s v="Apríl"/>
    <x v="1"/>
    <s v="faktúra"/>
    <n v="14"/>
  </r>
  <r>
    <n v="74912"/>
    <x v="0"/>
    <x v="4"/>
    <n v="14"/>
    <n v="16.8"/>
    <s v="Apríl"/>
    <x v="1"/>
    <s v="pokladňa"/>
    <s v=""/>
  </r>
  <r>
    <n v="74913"/>
    <x v="0"/>
    <x v="5"/>
    <n v="19"/>
    <n v="22.8"/>
    <s v="Máj"/>
    <x v="1"/>
    <s v="faktúra"/>
    <n v="30"/>
  </r>
  <r>
    <n v="74914"/>
    <x v="1"/>
    <x v="5"/>
    <n v="9"/>
    <n v="10.799999999999999"/>
    <s v="Máj"/>
    <x v="1"/>
    <s v="faktúra"/>
    <n v="30"/>
  </r>
  <r>
    <n v="74915"/>
    <x v="3"/>
    <x v="4"/>
    <n v="45"/>
    <n v="54"/>
    <s v="Máj"/>
    <x v="1"/>
    <s v="pokladňa"/>
    <s v=""/>
  </r>
  <r>
    <n v="74916"/>
    <x v="4"/>
    <x v="4"/>
    <n v="34"/>
    <n v="40.799999999999997"/>
    <s v="Máj"/>
    <x v="1"/>
    <s v="pokladňa"/>
    <s v=""/>
  </r>
  <r>
    <n v="74917"/>
    <x v="1"/>
    <x v="4"/>
    <n v="8"/>
    <n v="9.6"/>
    <s v="Máj"/>
    <x v="1"/>
    <s v="pokladňa"/>
    <s v=""/>
  </r>
  <r>
    <n v="74918"/>
    <x v="3"/>
    <x v="4"/>
    <n v="71"/>
    <n v="85.2"/>
    <s v="Máj"/>
    <x v="1"/>
    <s v="pokladňa"/>
    <s v=""/>
  </r>
  <r>
    <n v="74919"/>
    <x v="2"/>
    <x v="1"/>
    <n v="31"/>
    <n v="37.199999999999996"/>
    <s v="Máj"/>
    <x v="1"/>
    <s v="faktúra"/>
    <n v="21"/>
  </r>
  <r>
    <n v="74920"/>
    <x v="4"/>
    <x v="2"/>
    <n v="23"/>
    <n v="27.599999999999998"/>
    <s v="Máj"/>
    <x v="1"/>
    <s v="faktúra"/>
    <n v="14"/>
  </r>
  <r>
    <n v="74921"/>
    <x v="4"/>
    <x v="0"/>
    <n v="27"/>
    <n v="32.4"/>
    <s v="Máj"/>
    <x v="1"/>
    <s v="faktúra"/>
    <n v="14"/>
  </r>
  <r>
    <n v="74922"/>
    <x v="3"/>
    <x v="2"/>
    <n v="77"/>
    <n v="92.399999999999991"/>
    <s v="Máj"/>
    <x v="1"/>
    <s v="faktúra"/>
    <n v="14"/>
  </r>
  <r>
    <n v="74923"/>
    <x v="4"/>
    <x v="2"/>
    <n v="21"/>
    <n v="25.2"/>
    <s v="Máj"/>
    <x v="1"/>
    <s v="faktúra"/>
    <n v="14"/>
  </r>
  <r>
    <n v="74924"/>
    <x v="3"/>
    <x v="5"/>
    <n v="51"/>
    <n v="61.199999999999996"/>
    <s v="Máj"/>
    <x v="1"/>
    <s v="faktúra"/>
    <n v="30"/>
  </r>
  <r>
    <n v="74925"/>
    <x v="1"/>
    <x v="5"/>
    <n v="12"/>
    <n v="14.399999999999999"/>
    <s v="Jún"/>
    <x v="1"/>
    <s v="faktúra"/>
    <n v="30"/>
  </r>
  <r>
    <n v="74926"/>
    <x v="0"/>
    <x v="4"/>
    <n v="16"/>
    <n v="19.2"/>
    <s v="Jún"/>
    <x v="1"/>
    <s v="pokladňa"/>
    <s v=""/>
  </r>
  <r>
    <n v="74927"/>
    <x v="4"/>
    <x v="0"/>
    <n v="22"/>
    <n v="26.4"/>
    <s v="Jún"/>
    <x v="1"/>
    <s v="faktúra"/>
    <n v="14"/>
  </r>
  <r>
    <n v="74928"/>
    <x v="1"/>
    <x v="2"/>
    <n v="7"/>
    <n v="8.4"/>
    <s v="Jún"/>
    <x v="1"/>
    <s v="faktúra"/>
    <n v="14"/>
  </r>
  <r>
    <n v="74929"/>
    <x v="4"/>
    <x v="3"/>
    <n v="15"/>
    <n v="18"/>
    <s v="Jún"/>
    <x v="1"/>
    <s v="faktúra"/>
    <n v="30"/>
  </r>
  <r>
    <n v="74930"/>
    <x v="2"/>
    <x v="1"/>
    <n v="42"/>
    <n v="50.4"/>
    <s v="Jún"/>
    <x v="1"/>
    <s v="faktúra"/>
    <n v="21"/>
  </r>
  <r>
    <n v="74931"/>
    <x v="1"/>
    <x v="3"/>
    <n v="8"/>
    <n v="9.6"/>
    <s v="Jún"/>
    <x v="1"/>
    <s v="faktúra"/>
    <n v="30"/>
  </r>
  <r>
    <n v="74932"/>
    <x v="3"/>
    <x v="2"/>
    <n v="54"/>
    <n v="64.8"/>
    <s v="Jún"/>
    <x v="1"/>
    <s v="faktúra"/>
    <n v="14"/>
  </r>
  <r>
    <n v="74933"/>
    <x v="4"/>
    <x v="1"/>
    <n v="30"/>
    <n v="36"/>
    <s v="Jún"/>
    <x v="1"/>
    <s v="faktúra"/>
    <n v="21"/>
  </r>
  <r>
    <n v="74934"/>
    <x v="4"/>
    <x v="3"/>
    <n v="28"/>
    <n v="33.6"/>
    <s v="Jún"/>
    <x v="1"/>
    <s v="faktúra"/>
    <n v="30"/>
  </r>
  <r>
    <n v="74935"/>
    <x v="0"/>
    <x v="1"/>
    <n v="6"/>
    <n v="7.1999999999999993"/>
    <s v="Jún"/>
    <x v="1"/>
    <s v="faktúra"/>
    <n v="21"/>
  </r>
  <r>
    <n v="74936"/>
    <x v="0"/>
    <x v="5"/>
    <n v="16"/>
    <n v="19.2"/>
    <s v="Jún"/>
    <x v="1"/>
    <s v="faktúra"/>
    <n v="30"/>
  </r>
  <r>
    <n v="74937"/>
    <x v="0"/>
    <x v="4"/>
    <n v="16"/>
    <n v="19.2"/>
    <s v="Jún"/>
    <x v="1"/>
    <s v="pokladňa"/>
    <s v=""/>
  </r>
  <r>
    <n v="74938"/>
    <x v="1"/>
    <x v="1"/>
    <n v="13"/>
    <n v="15.6"/>
    <s v="Jún"/>
    <x v="1"/>
    <s v="faktúra"/>
    <n v="21"/>
  </r>
  <r>
    <n v="74939"/>
    <x v="4"/>
    <x v="2"/>
    <n v="17"/>
    <n v="20.399999999999999"/>
    <s v="Jún"/>
    <x v="1"/>
    <s v="faktúra"/>
    <n v="14"/>
  </r>
  <r>
    <n v="74940"/>
    <x v="2"/>
    <x v="3"/>
    <n v="47"/>
    <n v="56.4"/>
    <s v="Jún"/>
    <x v="1"/>
    <s v="faktúra"/>
    <n v="30"/>
  </r>
  <r>
    <n v="74941"/>
    <x v="4"/>
    <x v="5"/>
    <n v="18"/>
    <n v="21.599999999999998"/>
    <s v="Jún"/>
    <x v="1"/>
    <s v="faktúra"/>
    <n v="30"/>
  </r>
  <r>
    <n v="74942"/>
    <x v="4"/>
    <x v="3"/>
    <n v="29"/>
    <n v="34.799999999999997"/>
    <s v="Jún"/>
    <x v="1"/>
    <s v="faktúra"/>
    <n v="30"/>
  </r>
  <r>
    <n v="74943"/>
    <x v="4"/>
    <x v="1"/>
    <n v="22"/>
    <n v="26.4"/>
    <s v="Jún"/>
    <x v="1"/>
    <s v="faktúra"/>
    <n v="21"/>
  </r>
  <r>
    <n v="74944"/>
    <x v="4"/>
    <x v="4"/>
    <n v="27"/>
    <n v="32.4"/>
    <s v="Júl"/>
    <x v="1"/>
    <s v="pokladňa"/>
    <s v=""/>
  </r>
  <r>
    <n v="74945"/>
    <x v="3"/>
    <x v="3"/>
    <n v="58"/>
    <n v="69.599999999999994"/>
    <s v="Júl"/>
    <x v="1"/>
    <s v="faktúra"/>
    <n v="30"/>
  </r>
  <r>
    <n v="74946"/>
    <x v="1"/>
    <x v="4"/>
    <n v="15"/>
    <n v="18"/>
    <s v="Júl"/>
    <x v="1"/>
    <s v="pokladňa"/>
    <s v=""/>
  </r>
  <r>
    <n v="74947"/>
    <x v="3"/>
    <x v="0"/>
    <n v="45"/>
    <n v="54"/>
    <s v="Júl"/>
    <x v="1"/>
    <s v="faktúra"/>
    <n v="14"/>
  </r>
  <r>
    <n v="74948"/>
    <x v="1"/>
    <x v="1"/>
    <n v="15"/>
    <n v="18"/>
    <s v="Júl"/>
    <x v="1"/>
    <s v="faktúra"/>
    <n v="21"/>
  </r>
  <r>
    <n v="74949"/>
    <x v="2"/>
    <x v="4"/>
    <n v="30"/>
    <n v="36"/>
    <s v="Júl"/>
    <x v="1"/>
    <s v="pokladňa"/>
    <s v=""/>
  </r>
  <r>
    <n v="74950"/>
    <x v="3"/>
    <x v="4"/>
    <n v="88"/>
    <n v="105.6"/>
    <s v="Júl"/>
    <x v="1"/>
    <s v="pokladňa"/>
    <s v=""/>
  </r>
  <r>
    <n v="74951"/>
    <x v="4"/>
    <x v="5"/>
    <n v="17"/>
    <n v="20.399999999999999"/>
    <s v="Júl"/>
    <x v="1"/>
    <s v="faktúra"/>
    <n v="30"/>
  </r>
  <r>
    <n v="74952"/>
    <x v="1"/>
    <x v="5"/>
    <n v="12"/>
    <n v="14.399999999999999"/>
    <s v="Júl"/>
    <x v="1"/>
    <s v="faktúra"/>
    <n v="30"/>
  </r>
  <r>
    <n v="74953"/>
    <x v="2"/>
    <x v="3"/>
    <n v="34"/>
    <n v="40.799999999999997"/>
    <s v="Júl"/>
    <x v="1"/>
    <s v="faktúra"/>
    <n v="30"/>
  </r>
  <r>
    <n v="74954"/>
    <x v="0"/>
    <x v="5"/>
    <n v="8"/>
    <n v="9.6"/>
    <s v="Júl"/>
    <x v="1"/>
    <s v="faktúra"/>
    <n v="30"/>
  </r>
  <r>
    <n v="74955"/>
    <x v="1"/>
    <x v="0"/>
    <n v="6"/>
    <n v="7.1999999999999993"/>
    <s v="Júl"/>
    <x v="1"/>
    <s v="faktúra"/>
    <n v="14"/>
  </r>
  <r>
    <n v="74956"/>
    <x v="2"/>
    <x v="4"/>
    <n v="39"/>
    <n v="46.8"/>
    <s v="Júl"/>
    <x v="1"/>
    <s v="pokladňa"/>
    <s v=""/>
  </r>
  <r>
    <n v="74957"/>
    <x v="3"/>
    <x v="0"/>
    <n v="73"/>
    <n v="87.6"/>
    <s v="Júl"/>
    <x v="1"/>
    <s v="faktúra"/>
    <n v="14"/>
  </r>
  <r>
    <n v="74958"/>
    <x v="2"/>
    <x v="1"/>
    <n v="31"/>
    <n v="37.199999999999996"/>
    <s v="Júl"/>
    <x v="1"/>
    <s v="faktúra"/>
    <n v="21"/>
  </r>
  <r>
    <n v="74959"/>
    <x v="4"/>
    <x v="1"/>
    <n v="33"/>
    <n v="39.6"/>
    <s v="Júl"/>
    <x v="1"/>
    <s v="faktúra"/>
    <n v="21"/>
  </r>
  <r>
    <n v="74960"/>
    <x v="2"/>
    <x v="2"/>
    <n v="50"/>
    <n v="60"/>
    <s v="Júl"/>
    <x v="1"/>
    <s v="faktúra"/>
    <n v="14"/>
  </r>
  <r>
    <n v="74961"/>
    <x v="0"/>
    <x v="5"/>
    <n v="15"/>
    <n v="18"/>
    <s v="Júl"/>
    <x v="1"/>
    <s v="faktúra"/>
    <n v="30"/>
  </r>
  <r>
    <n v="74962"/>
    <x v="0"/>
    <x v="4"/>
    <n v="14"/>
    <n v="16.8"/>
    <s v="August"/>
    <x v="1"/>
    <s v="pokladňa"/>
    <s v=""/>
  </r>
  <r>
    <n v="74963"/>
    <x v="3"/>
    <x v="1"/>
    <n v="83"/>
    <n v="99.6"/>
    <s v="August"/>
    <x v="1"/>
    <s v="faktúra"/>
    <n v="21"/>
  </r>
  <r>
    <n v="74964"/>
    <x v="3"/>
    <x v="2"/>
    <n v="83"/>
    <n v="99.6"/>
    <s v="August"/>
    <x v="1"/>
    <s v="faktúra"/>
    <n v="14"/>
  </r>
  <r>
    <n v="74965"/>
    <x v="3"/>
    <x v="3"/>
    <n v="68"/>
    <n v="81.599999999999994"/>
    <s v="August"/>
    <x v="1"/>
    <s v="faktúra"/>
    <n v="30"/>
  </r>
  <r>
    <n v="74966"/>
    <x v="3"/>
    <x v="5"/>
    <n v="72"/>
    <n v="86.399999999999991"/>
    <s v="August"/>
    <x v="1"/>
    <s v="faktúra"/>
    <n v="30"/>
  </r>
  <r>
    <n v="74967"/>
    <x v="1"/>
    <x v="0"/>
    <n v="8"/>
    <n v="9.6"/>
    <s v="August"/>
    <x v="1"/>
    <s v="faktúra"/>
    <n v="14"/>
  </r>
  <r>
    <n v="74968"/>
    <x v="3"/>
    <x v="0"/>
    <n v="56"/>
    <n v="67.2"/>
    <s v="August"/>
    <x v="1"/>
    <s v="faktúra"/>
    <n v="14"/>
  </r>
  <r>
    <n v="74969"/>
    <x v="2"/>
    <x v="4"/>
    <n v="43"/>
    <n v="51.6"/>
    <s v="August"/>
    <x v="1"/>
    <s v="pokladňa"/>
    <s v=""/>
  </r>
  <r>
    <n v="74970"/>
    <x v="0"/>
    <x v="0"/>
    <n v="12"/>
    <n v="14.399999999999999"/>
    <s v="August"/>
    <x v="1"/>
    <s v="faktúra"/>
    <n v="14"/>
  </r>
  <r>
    <n v="74971"/>
    <x v="1"/>
    <x v="1"/>
    <n v="8"/>
    <n v="9.6"/>
    <s v="August"/>
    <x v="1"/>
    <s v="faktúra"/>
    <n v="21"/>
  </r>
  <r>
    <n v="74972"/>
    <x v="2"/>
    <x v="2"/>
    <n v="33"/>
    <n v="39.6"/>
    <s v="August"/>
    <x v="1"/>
    <s v="faktúra"/>
    <n v="14"/>
  </r>
  <r>
    <n v="74973"/>
    <x v="4"/>
    <x v="3"/>
    <n v="20"/>
    <n v="24"/>
    <s v="August"/>
    <x v="1"/>
    <s v="faktúra"/>
    <n v="30"/>
  </r>
  <r>
    <n v="74974"/>
    <x v="2"/>
    <x v="5"/>
    <n v="31"/>
    <n v="37.199999999999996"/>
    <s v="August"/>
    <x v="1"/>
    <s v="faktúra"/>
    <n v="30"/>
  </r>
  <r>
    <n v="74975"/>
    <x v="2"/>
    <x v="0"/>
    <n v="30"/>
    <n v="36"/>
    <s v="August"/>
    <x v="1"/>
    <s v="faktúra"/>
    <n v="14"/>
  </r>
  <r>
    <n v="74976"/>
    <x v="3"/>
    <x v="0"/>
    <n v="45"/>
    <n v="54"/>
    <s v="August"/>
    <x v="1"/>
    <s v="faktúra"/>
    <n v="14"/>
  </r>
  <r>
    <n v="74977"/>
    <x v="0"/>
    <x v="5"/>
    <n v="12"/>
    <n v="14.399999999999999"/>
    <s v="September"/>
    <x v="1"/>
    <s v="faktúra"/>
    <n v="30"/>
  </r>
  <r>
    <n v="74978"/>
    <x v="1"/>
    <x v="4"/>
    <n v="12"/>
    <n v="14.399999999999999"/>
    <s v="September"/>
    <x v="1"/>
    <s v="pokladňa"/>
    <s v=""/>
  </r>
  <r>
    <n v="74979"/>
    <x v="0"/>
    <x v="2"/>
    <n v="8"/>
    <n v="9.6"/>
    <s v="September"/>
    <x v="1"/>
    <s v="faktúra"/>
    <n v="14"/>
  </r>
  <r>
    <n v="74980"/>
    <x v="1"/>
    <x v="0"/>
    <n v="8"/>
    <n v="9.6"/>
    <s v="September"/>
    <x v="1"/>
    <s v="faktúra"/>
    <n v="14"/>
  </r>
  <r>
    <n v="74981"/>
    <x v="2"/>
    <x v="0"/>
    <n v="36"/>
    <n v="43.199999999999996"/>
    <s v="September"/>
    <x v="1"/>
    <s v="faktúra"/>
    <n v="14"/>
  </r>
  <r>
    <n v="74982"/>
    <x v="1"/>
    <x v="2"/>
    <n v="11"/>
    <n v="13.2"/>
    <s v="September"/>
    <x v="1"/>
    <s v="faktúra"/>
    <n v="14"/>
  </r>
  <r>
    <n v="74983"/>
    <x v="0"/>
    <x v="5"/>
    <n v="19"/>
    <n v="22.8"/>
    <s v="September"/>
    <x v="1"/>
    <s v="faktúra"/>
    <n v="30"/>
  </r>
  <r>
    <n v="74984"/>
    <x v="1"/>
    <x v="5"/>
    <n v="9"/>
    <n v="10.799999999999999"/>
    <s v="September"/>
    <x v="1"/>
    <s v="faktúra"/>
    <n v="30"/>
  </r>
  <r>
    <n v="74985"/>
    <x v="1"/>
    <x v="4"/>
    <n v="12"/>
    <n v="14.399999999999999"/>
    <s v="September"/>
    <x v="1"/>
    <s v="pokladňa"/>
    <s v=""/>
  </r>
  <r>
    <n v="74986"/>
    <x v="0"/>
    <x v="1"/>
    <n v="6"/>
    <n v="7.1999999999999993"/>
    <s v="September"/>
    <x v="1"/>
    <s v="faktúra"/>
    <n v="21"/>
  </r>
  <r>
    <n v="74987"/>
    <x v="2"/>
    <x v="1"/>
    <n v="42"/>
    <n v="50.4"/>
    <s v="September"/>
    <x v="1"/>
    <s v="faktúra"/>
    <n v="21"/>
  </r>
  <r>
    <n v="74988"/>
    <x v="4"/>
    <x v="2"/>
    <n v="18"/>
    <n v="21.599999999999998"/>
    <s v="September"/>
    <x v="1"/>
    <s v="faktúra"/>
    <n v="14"/>
  </r>
  <r>
    <n v="74989"/>
    <x v="0"/>
    <x v="2"/>
    <n v="13"/>
    <n v="15.6"/>
    <s v="September"/>
    <x v="1"/>
    <s v="faktúra"/>
    <n v="14"/>
  </r>
  <r>
    <n v="74990"/>
    <x v="2"/>
    <x v="2"/>
    <n v="35"/>
    <n v="42"/>
    <s v="September"/>
    <x v="1"/>
    <s v="faktúra"/>
    <n v="14"/>
  </r>
  <r>
    <n v="74991"/>
    <x v="3"/>
    <x v="0"/>
    <n v="63"/>
    <n v="75.599999999999994"/>
    <s v="September"/>
    <x v="1"/>
    <s v="faktúra"/>
    <n v="14"/>
  </r>
  <r>
    <n v="74992"/>
    <x v="2"/>
    <x v="3"/>
    <n v="46"/>
    <n v="55.199999999999996"/>
    <s v="September"/>
    <x v="1"/>
    <s v="faktúra"/>
    <n v="30"/>
  </r>
  <r>
    <n v="74993"/>
    <x v="3"/>
    <x v="3"/>
    <n v="83"/>
    <n v="99.6"/>
    <s v="September"/>
    <x v="1"/>
    <s v="faktúra"/>
    <n v="30"/>
  </r>
  <r>
    <n v="74994"/>
    <x v="0"/>
    <x v="0"/>
    <n v="9"/>
    <n v="10.799999999999999"/>
    <s v="September"/>
    <x v="1"/>
    <s v="faktúra"/>
    <n v="14"/>
  </r>
  <r>
    <n v="74995"/>
    <x v="0"/>
    <x v="3"/>
    <n v="9"/>
    <n v="10.799999999999999"/>
    <s v="September"/>
    <x v="1"/>
    <s v="faktúra"/>
    <n v="30"/>
  </r>
  <r>
    <n v="74996"/>
    <x v="1"/>
    <x v="3"/>
    <n v="9"/>
    <n v="10.799999999999999"/>
    <s v="September"/>
    <x v="1"/>
    <s v="faktúra"/>
    <n v="30"/>
  </r>
  <r>
    <n v="74997"/>
    <x v="0"/>
    <x v="0"/>
    <n v="14"/>
    <n v="16.8"/>
    <s v="September"/>
    <x v="1"/>
    <s v="faktúra"/>
    <n v="14"/>
  </r>
  <r>
    <n v="74998"/>
    <x v="0"/>
    <x v="1"/>
    <n v="13"/>
    <n v="15.6"/>
    <s v="September"/>
    <x v="1"/>
    <s v="faktúra"/>
    <n v="21"/>
  </r>
  <r>
    <n v="74999"/>
    <x v="1"/>
    <x v="1"/>
    <n v="7"/>
    <n v="8.4"/>
    <s v="September"/>
    <x v="1"/>
    <s v="faktúra"/>
    <n v="21"/>
  </r>
  <r>
    <n v="75000"/>
    <x v="1"/>
    <x v="4"/>
    <n v="13"/>
    <n v="15.6"/>
    <s v="September"/>
    <x v="1"/>
    <s v="pokladňa"/>
    <s v=""/>
  </r>
  <r>
    <n v="75001"/>
    <x v="2"/>
    <x v="4"/>
    <n v="46"/>
    <n v="55.199999999999996"/>
    <s v="September"/>
    <x v="1"/>
    <s v="pokladňa"/>
    <s v=""/>
  </r>
  <r>
    <n v="75002"/>
    <x v="0"/>
    <x v="4"/>
    <n v="9"/>
    <n v="10.799999999999999"/>
    <s v="September"/>
    <x v="1"/>
    <s v="pokladňa"/>
    <s v=""/>
  </r>
  <r>
    <n v="75003"/>
    <x v="3"/>
    <x v="5"/>
    <n v="65"/>
    <n v="78"/>
    <s v="September"/>
    <x v="1"/>
    <s v="faktúra"/>
    <n v="30"/>
  </r>
  <r>
    <n v="75004"/>
    <x v="2"/>
    <x v="4"/>
    <n v="37"/>
    <n v="44.4"/>
    <s v="September"/>
    <x v="1"/>
    <s v="pokladňa"/>
    <s v=""/>
  </r>
  <r>
    <n v="75005"/>
    <x v="2"/>
    <x v="1"/>
    <n v="42"/>
    <n v="50.4"/>
    <s v="September"/>
    <x v="1"/>
    <s v="faktúra"/>
    <n v="21"/>
  </r>
  <r>
    <n v="75006"/>
    <x v="0"/>
    <x v="5"/>
    <n v="18"/>
    <n v="21.599999999999998"/>
    <s v="September"/>
    <x v="1"/>
    <s v="faktúra"/>
    <n v="30"/>
  </r>
  <r>
    <n v="75007"/>
    <x v="1"/>
    <x v="5"/>
    <n v="5"/>
    <n v="6"/>
    <s v="September"/>
    <x v="1"/>
    <s v="faktúra"/>
    <n v="30"/>
  </r>
  <r>
    <n v="75008"/>
    <x v="4"/>
    <x v="4"/>
    <n v="34"/>
    <n v="40.799999999999997"/>
    <s v="September"/>
    <x v="1"/>
    <s v="pokladňa"/>
    <s v=""/>
  </r>
  <r>
    <n v="75009"/>
    <x v="0"/>
    <x v="1"/>
    <n v="10"/>
    <n v="12"/>
    <s v="September"/>
    <x v="1"/>
    <s v="faktúra"/>
    <n v="21"/>
  </r>
  <r>
    <n v="75010"/>
    <x v="0"/>
    <x v="4"/>
    <n v="9"/>
    <n v="10.799999999999999"/>
    <s v="September"/>
    <x v="1"/>
    <s v="pokladňa"/>
    <s v=""/>
  </r>
  <r>
    <n v="75011"/>
    <x v="3"/>
    <x v="3"/>
    <n v="55"/>
    <n v="66"/>
    <s v="Október"/>
    <x v="1"/>
    <s v="faktúra"/>
    <n v="30"/>
  </r>
  <r>
    <n v="75012"/>
    <x v="3"/>
    <x v="5"/>
    <n v="61"/>
    <n v="73.2"/>
    <s v="Október"/>
    <x v="1"/>
    <s v="faktúra"/>
    <n v="30"/>
  </r>
  <r>
    <n v="75013"/>
    <x v="0"/>
    <x v="5"/>
    <n v="11"/>
    <n v="13.2"/>
    <s v="Október"/>
    <x v="1"/>
    <s v="faktúra"/>
    <n v="30"/>
  </r>
  <r>
    <n v="75014"/>
    <x v="3"/>
    <x v="4"/>
    <n v="69"/>
    <n v="82.8"/>
    <s v="Október"/>
    <x v="1"/>
    <s v="pokladňa"/>
    <s v=""/>
  </r>
  <r>
    <n v="75015"/>
    <x v="1"/>
    <x v="2"/>
    <n v="5"/>
    <n v="6"/>
    <s v="Október"/>
    <x v="1"/>
    <s v="faktúra"/>
    <n v="14"/>
  </r>
  <r>
    <n v="75016"/>
    <x v="3"/>
    <x v="2"/>
    <n v="78"/>
    <n v="93.6"/>
    <s v="Október"/>
    <x v="1"/>
    <s v="faktúra"/>
    <n v="14"/>
  </r>
  <r>
    <n v="75017"/>
    <x v="4"/>
    <x v="2"/>
    <n v="29"/>
    <n v="34.799999999999997"/>
    <s v="Október"/>
    <x v="1"/>
    <s v="faktúra"/>
    <n v="14"/>
  </r>
  <r>
    <n v="75018"/>
    <x v="1"/>
    <x v="5"/>
    <n v="5"/>
    <n v="6"/>
    <s v="Október"/>
    <x v="1"/>
    <s v="faktúra"/>
    <n v="30"/>
  </r>
  <r>
    <n v="75019"/>
    <x v="3"/>
    <x v="3"/>
    <n v="66"/>
    <n v="79.2"/>
    <s v="Október"/>
    <x v="1"/>
    <s v="faktúra"/>
    <n v="30"/>
  </r>
  <r>
    <n v="75020"/>
    <x v="2"/>
    <x v="2"/>
    <n v="46"/>
    <n v="55.199999999999996"/>
    <s v="Október"/>
    <x v="1"/>
    <s v="faktúra"/>
    <n v="14"/>
  </r>
  <r>
    <n v="75021"/>
    <x v="1"/>
    <x v="0"/>
    <n v="14"/>
    <n v="16.8"/>
    <s v="Október"/>
    <x v="1"/>
    <s v="faktúra"/>
    <n v="14"/>
  </r>
  <r>
    <n v="75022"/>
    <x v="0"/>
    <x v="3"/>
    <n v="9"/>
    <n v="10.799999999999999"/>
    <s v="Október"/>
    <x v="1"/>
    <s v="faktúra"/>
    <n v="30"/>
  </r>
  <r>
    <n v="75023"/>
    <x v="2"/>
    <x v="0"/>
    <n v="46"/>
    <n v="55.199999999999996"/>
    <s v="Október"/>
    <x v="1"/>
    <s v="faktúra"/>
    <n v="14"/>
  </r>
  <r>
    <n v="75024"/>
    <x v="0"/>
    <x v="4"/>
    <n v="10"/>
    <n v="12"/>
    <s v="Október"/>
    <x v="1"/>
    <s v="pokladňa"/>
    <s v=""/>
  </r>
  <r>
    <n v="75025"/>
    <x v="4"/>
    <x v="5"/>
    <n v="34"/>
    <n v="40.799999999999997"/>
    <s v="Október"/>
    <x v="1"/>
    <s v="faktúra"/>
    <n v="30"/>
  </r>
  <r>
    <n v="75026"/>
    <x v="0"/>
    <x v="3"/>
    <n v="15"/>
    <n v="18"/>
    <s v="Október"/>
    <x v="1"/>
    <s v="faktúra"/>
    <n v="30"/>
  </r>
  <r>
    <n v="75027"/>
    <x v="1"/>
    <x v="3"/>
    <n v="8"/>
    <n v="9.6"/>
    <s v="Október"/>
    <x v="1"/>
    <s v="faktúra"/>
    <n v="30"/>
  </r>
  <r>
    <n v="75028"/>
    <x v="3"/>
    <x v="4"/>
    <n v="45"/>
    <n v="54"/>
    <s v="Október"/>
    <x v="1"/>
    <s v="pokladňa"/>
    <s v=""/>
  </r>
  <r>
    <n v="75029"/>
    <x v="4"/>
    <x v="2"/>
    <n v="27"/>
    <n v="32.4"/>
    <s v="Október"/>
    <x v="1"/>
    <s v="faktúra"/>
    <n v="14"/>
  </r>
  <r>
    <n v="75030"/>
    <x v="0"/>
    <x v="5"/>
    <n v="6"/>
    <n v="7.1999999999999993"/>
    <s v="Október"/>
    <x v="1"/>
    <s v="faktúra"/>
    <n v="30"/>
  </r>
  <r>
    <n v="75031"/>
    <x v="4"/>
    <x v="0"/>
    <n v="33"/>
    <n v="39.6"/>
    <s v="Október"/>
    <x v="1"/>
    <s v="faktúra"/>
    <n v="14"/>
  </r>
  <r>
    <n v="75032"/>
    <x v="4"/>
    <x v="5"/>
    <n v="26"/>
    <n v="31.2"/>
    <s v="Október"/>
    <x v="1"/>
    <s v="faktúra"/>
    <n v="30"/>
  </r>
  <r>
    <n v="75033"/>
    <x v="0"/>
    <x v="5"/>
    <n v="19"/>
    <n v="22.8"/>
    <s v="Október"/>
    <x v="1"/>
    <s v="faktúra"/>
    <n v="30"/>
  </r>
  <r>
    <n v="75034"/>
    <x v="2"/>
    <x v="0"/>
    <n v="44"/>
    <n v="52.8"/>
    <s v="Október"/>
    <x v="1"/>
    <s v="faktúra"/>
    <n v="14"/>
  </r>
  <r>
    <n v="75035"/>
    <x v="0"/>
    <x v="2"/>
    <n v="18"/>
    <n v="21.599999999999998"/>
    <s v="Október"/>
    <x v="1"/>
    <s v="faktúra"/>
    <n v="14"/>
  </r>
  <r>
    <n v="75036"/>
    <x v="4"/>
    <x v="5"/>
    <n v="35"/>
    <n v="42"/>
    <s v="November"/>
    <x v="1"/>
    <s v="faktúra"/>
    <n v="30"/>
  </r>
  <r>
    <n v="75037"/>
    <x v="1"/>
    <x v="2"/>
    <n v="11"/>
    <n v="13.2"/>
    <s v="November"/>
    <x v="1"/>
    <s v="faktúra"/>
    <n v="14"/>
  </r>
  <r>
    <n v="75038"/>
    <x v="0"/>
    <x v="4"/>
    <n v="5"/>
    <n v="6"/>
    <s v="November"/>
    <x v="1"/>
    <s v="pokladňa"/>
    <s v=""/>
  </r>
  <r>
    <n v="75039"/>
    <x v="3"/>
    <x v="5"/>
    <n v="69"/>
    <n v="82.8"/>
    <s v="November"/>
    <x v="1"/>
    <s v="faktúra"/>
    <n v="30"/>
  </r>
  <r>
    <n v="75040"/>
    <x v="0"/>
    <x v="5"/>
    <n v="6"/>
    <n v="7.1999999999999993"/>
    <s v="November"/>
    <x v="1"/>
    <s v="faktúra"/>
    <n v="30"/>
  </r>
  <r>
    <n v="75041"/>
    <x v="2"/>
    <x v="4"/>
    <n v="37"/>
    <n v="44.4"/>
    <s v="November"/>
    <x v="1"/>
    <s v="pokladňa"/>
    <s v=""/>
  </r>
  <r>
    <n v="75042"/>
    <x v="4"/>
    <x v="4"/>
    <n v="34"/>
    <n v="40.799999999999997"/>
    <s v="November"/>
    <x v="1"/>
    <s v="pokladňa"/>
    <s v=""/>
  </r>
  <r>
    <n v="75043"/>
    <x v="0"/>
    <x v="5"/>
    <n v="18"/>
    <n v="21.599999999999998"/>
    <s v="November"/>
    <x v="1"/>
    <s v="faktúra"/>
    <n v="30"/>
  </r>
  <r>
    <n v="75044"/>
    <x v="1"/>
    <x v="4"/>
    <n v="8"/>
    <n v="9.6"/>
    <s v="November"/>
    <x v="1"/>
    <s v="pokladňa"/>
    <s v=""/>
  </r>
  <r>
    <n v="75045"/>
    <x v="2"/>
    <x v="0"/>
    <n v="42"/>
    <n v="50.4"/>
    <s v="November"/>
    <x v="1"/>
    <s v="faktúra"/>
    <n v="14"/>
  </r>
  <r>
    <n v="75046"/>
    <x v="4"/>
    <x v="2"/>
    <n v="33"/>
    <n v="39.6"/>
    <s v="November"/>
    <x v="1"/>
    <s v="faktúra"/>
    <n v="14"/>
  </r>
  <r>
    <n v="75047"/>
    <x v="0"/>
    <x v="2"/>
    <n v="8"/>
    <n v="9.6"/>
    <s v="November"/>
    <x v="1"/>
    <s v="faktúra"/>
    <n v="14"/>
  </r>
  <r>
    <n v="75048"/>
    <x v="0"/>
    <x v="3"/>
    <n v="19"/>
    <n v="22.8"/>
    <s v="November"/>
    <x v="1"/>
    <s v="faktúra"/>
    <n v="30"/>
  </r>
  <r>
    <n v="75049"/>
    <x v="2"/>
    <x v="3"/>
    <n v="30"/>
    <n v="36"/>
    <s v="November"/>
    <x v="1"/>
    <s v="faktúra"/>
    <n v="30"/>
  </r>
  <r>
    <n v="75050"/>
    <x v="2"/>
    <x v="1"/>
    <n v="43"/>
    <n v="51.6"/>
    <s v="November"/>
    <x v="1"/>
    <s v="faktúra"/>
    <n v="21"/>
  </r>
  <r>
    <n v="75051"/>
    <x v="3"/>
    <x v="2"/>
    <n v="67"/>
    <n v="80.399999999999991"/>
    <s v="November"/>
    <x v="1"/>
    <s v="faktúra"/>
    <n v="14"/>
  </r>
  <r>
    <n v="75052"/>
    <x v="3"/>
    <x v="0"/>
    <n v="49"/>
    <n v="58.8"/>
    <s v="November"/>
    <x v="1"/>
    <s v="faktúra"/>
    <n v="14"/>
  </r>
  <r>
    <n v="75053"/>
    <x v="1"/>
    <x v="5"/>
    <n v="11"/>
    <n v="13.2"/>
    <s v="November"/>
    <x v="1"/>
    <s v="faktúra"/>
    <n v="30"/>
  </r>
  <r>
    <n v="75054"/>
    <x v="4"/>
    <x v="1"/>
    <n v="17"/>
    <n v="20.399999999999999"/>
    <s v="November"/>
    <x v="1"/>
    <s v="faktúra"/>
    <n v="21"/>
  </r>
  <r>
    <n v="75055"/>
    <x v="1"/>
    <x v="5"/>
    <n v="9"/>
    <n v="10.799999999999999"/>
    <s v="November"/>
    <x v="1"/>
    <s v="faktúra"/>
    <n v="30"/>
  </r>
  <r>
    <n v="75056"/>
    <x v="2"/>
    <x v="5"/>
    <n v="35"/>
    <n v="42"/>
    <s v="November"/>
    <x v="1"/>
    <s v="faktúra"/>
    <n v="30"/>
  </r>
  <r>
    <n v="75057"/>
    <x v="4"/>
    <x v="2"/>
    <n v="17"/>
    <n v="20.399999999999999"/>
    <s v="November"/>
    <x v="1"/>
    <s v="faktúra"/>
    <n v="14"/>
  </r>
  <r>
    <n v="75058"/>
    <x v="4"/>
    <x v="1"/>
    <n v="28"/>
    <n v="33.6"/>
    <s v="November"/>
    <x v="1"/>
    <s v="faktúra"/>
    <n v="21"/>
  </r>
  <r>
    <n v="75059"/>
    <x v="2"/>
    <x v="3"/>
    <n v="32"/>
    <n v="38.4"/>
    <s v="November"/>
    <x v="1"/>
    <s v="faktúra"/>
    <n v="30"/>
  </r>
  <r>
    <n v="75060"/>
    <x v="1"/>
    <x v="1"/>
    <n v="5"/>
    <n v="6"/>
    <s v="November"/>
    <x v="1"/>
    <s v="faktúra"/>
    <n v="21"/>
  </r>
  <r>
    <n v="75061"/>
    <x v="0"/>
    <x v="0"/>
    <n v="6"/>
    <n v="7.1999999999999993"/>
    <s v="November"/>
    <x v="1"/>
    <s v="faktúra"/>
    <n v="14"/>
  </r>
  <r>
    <n v="75062"/>
    <x v="4"/>
    <x v="3"/>
    <n v="15"/>
    <n v="18"/>
    <s v="November"/>
    <x v="1"/>
    <s v="faktúra"/>
    <n v="30"/>
  </r>
  <r>
    <n v="75063"/>
    <x v="0"/>
    <x v="3"/>
    <n v="16"/>
    <n v="19.2"/>
    <s v="November"/>
    <x v="1"/>
    <s v="faktúra"/>
    <n v="30"/>
  </r>
  <r>
    <n v="75064"/>
    <x v="1"/>
    <x v="0"/>
    <n v="15"/>
    <n v="18"/>
    <s v="November"/>
    <x v="1"/>
    <s v="faktúra"/>
    <n v="14"/>
  </r>
  <r>
    <n v="75065"/>
    <x v="2"/>
    <x v="3"/>
    <n v="37"/>
    <n v="44.4"/>
    <s v="November"/>
    <x v="1"/>
    <s v="faktúra"/>
    <n v="30"/>
  </r>
  <r>
    <n v="75066"/>
    <x v="1"/>
    <x v="5"/>
    <n v="13"/>
    <n v="15.6"/>
    <s v="November"/>
    <x v="1"/>
    <s v="faktúra"/>
    <n v="30"/>
  </r>
  <r>
    <n v="75067"/>
    <x v="3"/>
    <x v="4"/>
    <n v="65"/>
    <n v="78"/>
    <s v="November"/>
    <x v="1"/>
    <s v="pokladňa"/>
    <s v=""/>
  </r>
  <r>
    <n v="75068"/>
    <x v="4"/>
    <x v="4"/>
    <n v="16"/>
    <n v="19.2"/>
    <s v="November"/>
    <x v="1"/>
    <s v="pokladňa"/>
    <s v=""/>
  </r>
  <r>
    <n v="75069"/>
    <x v="4"/>
    <x v="2"/>
    <n v="15"/>
    <n v="18"/>
    <s v="November"/>
    <x v="1"/>
    <s v="faktúra"/>
    <n v="14"/>
  </r>
  <r>
    <n v="75070"/>
    <x v="3"/>
    <x v="5"/>
    <n v="82"/>
    <n v="98.399999999999991"/>
    <s v="November"/>
    <x v="1"/>
    <s v="faktúra"/>
    <n v="30"/>
  </r>
  <r>
    <n v="75071"/>
    <x v="2"/>
    <x v="3"/>
    <n v="39"/>
    <n v="46.8"/>
    <s v="November"/>
    <x v="1"/>
    <s v="faktúra"/>
    <n v="30"/>
  </r>
  <r>
    <n v="75072"/>
    <x v="1"/>
    <x v="4"/>
    <n v="5"/>
    <n v="6"/>
    <s v="November"/>
    <x v="1"/>
    <s v="pokladňa"/>
    <s v=""/>
  </r>
  <r>
    <n v="75073"/>
    <x v="2"/>
    <x v="4"/>
    <n v="32"/>
    <n v="38.4"/>
    <s v="November"/>
    <x v="1"/>
    <s v="pokladňa"/>
    <s v=""/>
  </r>
  <r>
    <n v="75074"/>
    <x v="3"/>
    <x v="3"/>
    <n v="88"/>
    <n v="105.6"/>
    <s v="November"/>
    <x v="1"/>
    <s v="faktúra"/>
    <n v="30"/>
  </r>
  <r>
    <n v="75075"/>
    <x v="0"/>
    <x v="1"/>
    <n v="8"/>
    <n v="9.6"/>
    <s v="December"/>
    <x v="1"/>
    <s v="faktúra"/>
    <n v="21"/>
  </r>
  <r>
    <n v="75076"/>
    <x v="2"/>
    <x v="1"/>
    <n v="38"/>
    <n v="45.6"/>
    <s v="December"/>
    <x v="1"/>
    <s v="faktúra"/>
    <n v="21"/>
  </r>
  <r>
    <n v="75077"/>
    <x v="1"/>
    <x v="2"/>
    <n v="15"/>
    <n v="18"/>
    <s v="December"/>
    <x v="1"/>
    <s v="faktúra"/>
    <n v="14"/>
  </r>
  <r>
    <n v="75078"/>
    <x v="3"/>
    <x v="1"/>
    <n v="79"/>
    <n v="94.8"/>
    <s v="December"/>
    <x v="1"/>
    <s v="faktúra"/>
    <n v="21"/>
  </r>
  <r>
    <n v="75079"/>
    <x v="4"/>
    <x v="5"/>
    <n v="24"/>
    <n v="28.799999999999997"/>
    <s v="December"/>
    <x v="1"/>
    <s v="faktúra"/>
    <n v="30"/>
  </r>
  <r>
    <n v="75080"/>
    <x v="2"/>
    <x v="5"/>
    <n v="50"/>
    <n v="60"/>
    <s v="December"/>
    <x v="1"/>
    <s v="faktúra"/>
    <n v="30"/>
  </r>
  <r>
    <n v="75081"/>
    <x v="2"/>
    <x v="0"/>
    <n v="45"/>
    <n v="54"/>
    <s v="December"/>
    <x v="1"/>
    <s v="faktúra"/>
    <n v="14"/>
  </r>
  <r>
    <n v="75082"/>
    <x v="3"/>
    <x v="0"/>
    <n v="67"/>
    <n v="80.399999999999991"/>
    <s v="December"/>
    <x v="1"/>
    <s v="faktúra"/>
    <n v="14"/>
  </r>
  <r>
    <n v="75083"/>
    <x v="4"/>
    <x v="1"/>
    <n v="35"/>
    <n v="42"/>
    <s v="December"/>
    <x v="1"/>
    <s v="faktúra"/>
    <n v="21"/>
  </r>
  <r>
    <n v="75084"/>
    <x v="3"/>
    <x v="4"/>
    <n v="54"/>
    <n v="64.8"/>
    <s v="December"/>
    <x v="1"/>
    <s v="pokladňa"/>
    <s v=""/>
  </r>
  <r>
    <n v="75085"/>
    <x v="0"/>
    <x v="3"/>
    <n v="10"/>
    <n v="12"/>
    <s v="December"/>
    <x v="1"/>
    <s v="faktúra"/>
    <n v="30"/>
  </r>
  <r>
    <n v="75086"/>
    <x v="4"/>
    <x v="5"/>
    <n v="26"/>
    <n v="31.2"/>
    <s v="December"/>
    <x v="1"/>
    <s v="faktúra"/>
    <n v="30"/>
  </r>
  <r>
    <n v="75087"/>
    <x v="2"/>
    <x v="4"/>
    <n v="40"/>
    <n v="48"/>
    <s v="December"/>
    <x v="1"/>
    <s v="pokladňa"/>
    <s v=""/>
  </r>
  <r>
    <n v="75088"/>
    <x v="2"/>
    <x v="3"/>
    <n v="39"/>
    <n v="46.8"/>
    <s v="December"/>
    <x v="1"/>
    <s v="faktúra"/>
    <n v="30"/>
  </r>
  <r>
    <n v="75089"/>
    <x v="0"/>
    <x v="0"/>
    <n v="14"/>
    <n v="16.8"/>
    <s v="December"/>
    <x v="1"/>
    <s v="faktúra"/>
    <n v="14"/>
  </r>
  <r>
    <n v="75090"/>
    <x v="0"/>
    <x v="1"/>
    <n v="5"/>
    <n v="6"/>
    <s v="December"/>
    <x v="1"/>
    <s v="faktúra"/>
    <n v="21"/>
  </r>
  <r>
    <n v="75091"/>
    <x v="1"/>
    <x v="0"/>
    <n v="11"/>
    <n v="13.2"/>
    <s v="December"/>
    <x v="1"/>
    <s v="faktúra"/>
    <n v="14"/>
  </r>
  <r>
    <n v="75092"/>
    <x v="2"/>
    <x v="2"/>
    <n v="43"/>
    <n v="51.6"/>
    <s v="December"/>
    <x v="1"/>
    <s v="faktúra"/>
    <n v="14"/>
  </r>
  <r>
    <n v="75093"/>
    <x v="2"/>
    <x v="1"/>
    <n v="40"/>
    <n v="48"/>
    <s v="Január"/>
    <x v="2"/>
    <s v="faktúra"/>
    <n v="21"/>
  </r>
  <r>
    <n v="75094"/>
    <x v="2"/>
    <x v="5"/>
    <n v="44"/>
    <n v="52.8"/>
    <s v="Január"/>
    <x v="2"/>
    <s v="faktúra"/>
    <n v="30"/>
  </r>
  <r>
    <n v="75095"/>
    <x v="2"/>
    <x v="3"/>
    <n v="44"/>
    <n v="52.8"/>
    <s v="Január"/>
    <x v="2"/>
    <s v="faktúra"/>
    <n v="30"/>
  </r>
  <r>
    <n v="75096"/>
    <x v="2"/>
    <x v="0"/>
    <n v="34"/>
    <n v="40.799999999999997"/>
    <s v="Január"/>
    <x v="2"/>
    <s v="faktúra"/>
    <n v="14"/>
  </r>
  <r>
    <n v="75097"/>
    <x v="3"/>
    <x v="1"/>
    <n v="63"/>
    <n v="75.599999999999994"/>
    <s v="Január"/>
    <x v="2"/>
    <s v="faktúra"/>
    <n v="21"/>
  </r>
  <r>
    <n v="75098"/>
    <x v="0"/>
    <x v="4"/>
    <n v="15"/>
    <n v="18"/>
    <s v="Január"/>
    <x v="2"/>
    <s v="pokladňa"/>
    <s v=""/>
  </r>
  <r>
    <n v="75099"/>
    <x v="3"/>
    <x v="5"/>
    <n v="68"/>
    <n v="81.599999999999994"/>
    <s v="Január"/>
    <x v="2"/>
    <s v="faktúra"/>
    <n v="30"/>
  </r>
  <r>
    <n v="75100"/>
    <x v="3"/>
    <x v="2"/>
    <n v="70"/>
    <n v="84"/>
    <s v="Január"/>
    <x v="2"/>
    <s v="faktúra"/>
    <n v="14"/>
  </r>
  <r>
    <n v="75101"/>
    <x v="4"/>
    <x v="2"/>
    <n v="26"/>
    <n v="31.2"/>
    <s v="Január"/>
    <x v="2"/>
    <s v="faktúra"/>
    <n v="14"/>
  </r>
  <r>
    <n v="75102"/>
    <x v="0"/>
    <x v="2"/>
    <n v="14"/>
    <n v="16.8"/>
    <s v="Január"/>
    <x v="2"/>
    <s v="faktúra"/>
    <n v="14"/>
  </r>
  <r>
    <n v="75103"/>
    <x v="1"/>
    <x v="2"/>
    <n v="15"/>
    <n v="18"/>
    <s v="Január"/>
    <x v="2"/>
    <s v="faktúra"/>
    <n v="14"/>
  </r>
  <r>
    <n v="75104"/>
    <x v="0"/>
    <x v="4"/>
    <n v="10"/>
    <n v="12"/>
    <s v="Január"/>
    <x v="2"/>
    <s v="pokladňa"/>
    <s v=""/>
  </r>
  <r>
    <n v="75105"/>
    <x v="2"/>
    <x v="2"/>
    <n v="30"/>
    <n v="36"/>
    <s v="Január"/>
    <x v="2"/>
    <s v="faktúra"/>
    <n v="14"/>
  </r>
  <r>
    <n v="75106"/>
    <x v="2"/>
    <x v="0"/>
    <n v="34"/>
    <n v="40.799999999999997"/>
    <s v="Január"/>
    <x v="2"/>
    <s v="faktúra"/>
    <n v="14"/>
  </r>
  <r>
    <n v="75107"/>
    <x v="3"/>
    <x v="1"/>
    <n v="84"/>
    <n v="100.8"/>
    <s v="Január"/>
    <x v="2"/>
    <s v="faktúra"/>
    <n v="21"/>
  </r>
  <r>
    <n v="75108"/>
    <x v="3"/>
    <x v="2"/>
    <n v="71"/>
    <n v="85.2"/>
    <s v="Január"/>
    <x v="2"/>
    <s v="faktúra"/>
    <n v="14"/>
  </r>
  <r>
    <n v="75109"/>
    <x v="3"/>
    <x v="0"/>
    <n v="56"/>
    <n v="67.2"/>
    <s v="Január"/>
    <x v="2"/>
    <s v="faktúra"/>
    <n v="14"/>
  </r>
  <r>
    <n v="75110"/>
    <x v="0"/>
    <x v="5"/>
    <n v="19"/>
    <n v="22.8"/>
    <s v="Február"/>
    <x v="2"/>
    <s v="faktúra"/>
    <n v="30"/>
  </r>
  <r>
    <n v="75111"/>
    <x v="2"/>
    <x v="3"/>
    <n v="34"/>
    <n v="40.799999999999997"/>
    <s v="Február"/>
    <x v="2"/>
    <s v="faktúra"/>
    <n v="30"/>
  </r>
  <r>
    <n v="75112"/>
    <x v="1"/>
    <x v="5"/>
    <n v="11"/>
    <n v="13.2"/>
    <s v="Február"/>
    <x v="2"/>
    <s v="faktúra"/>
    <n v="30"/>
  </r>
  <r>
    <n v="75113"/>
    <x v="0"/>
    <x v="3"/>
    <n v="19"/>
    <n v="22.8"/>
    <s v="Február"/>
    <x v="2"/>
    <s v="faktúra"/>
    <n v="30"/>
  </r>
  <r>
    <n v="75114"/>
    <x v="3"/>
    <x v="1"/>
    <n v="74"/>
    <n v="88.8"/>
    <s v="Február"/>
    <x v="2"/>
    <s v="faktúra"/>
    <n v="21"/>
  </r>
  <r>
    <n v="75115"/>
    <x v="3"/>
    <x v="2"/>
    <n v="47"/>
    <n v="56.4"/>
    <s v="Február"/>
    <x v="2"/>
    <s v="faktúra"/>
    <n v="14"/>
  </r>
  <r>
    <n v="75116"/>
    <x v="4"/>
    <x v="3"/>
    <n v="24"/>
    <n v="28.799999999999997"/>
    <s v="Február"/>
    <x v="2"/>
    <s v="faktúra"/>
    <n v="30"/>
  </r>
  <r>
    <n v="75117"/>
    <x v="3"/>
    <x v="4"/>
    <n v="48"/>
    <n v="57.599999999999994"/>
    <s v="Február"/>
    <x v="2"/>
    <s v="pokladňa"/>
    <s v=""/>
  </r>
  <r>
    <n v="75118"/>
    <x v="0"/>
    <x v="2"/>
    <n v="18"/>
    <n v="21.599999999999998"/>
    <s v="Február"/>
    <x v="2"/>
    <s v="faktúra"/>
    <n v="14"/>
  </r>
  <r>
    <n v="75119"/>
    <x v="1"/>
    <x v="1"/>
    <n v="14"/>
    <n v="16.8"/>
    <s v="Február"/>
    <x v="2"/>
    <s v="faktúra"/>
    <n v="21"/>
  </r>
  <r>
    <n v="75120"/>
    <x v="3"/>
    <x v="0"/>
    <n v="62"/>
    <n v="74.399999999999991"/>
    <s v="Február"/>
    <x v="2"/>
    <s v="faktúra"/>
    <n v="14"/>
  </r>
  <r>
    <n v="75121"/>
    <x v="0"/>
    <x v="3"/>
    <n v="12"/>
    <n v="14.399999999999999"/>
    <s v="Február"/>
    <x v="2"/>
    <s v="faktúra"/>
    <n v="30"/>
  </r>
  <r>
    <n v="75122"/>
    <x v="4"/>
    <x v="3"/>
    <n v="29"/>
    <n v="34.799999999999997"/>
    <s v="Február"/>
    <x v="2"/>
    <s v="faktúra"/>
    <n v="30"/>
  </r>
  <r>
    <n v="75123"/>
    <x v="3"/>
    <x v="4"/>
    <n v="61"/>
    <n v="73.2"/>
    <s v="Február"/>
    <x v="2"/>
    <s v="pokladňa"/>
    <s v=""/>
  </r>
  <r>
    <n v="75124"/>
    <x v="4"/>
    <x v="2"/>
    <n v="29"/>
    <n v="34.799999999999997"/>
    <s v="Február"/>
    <x v="2"/>
    <s v="faktúra"/>
    <n v="14"/>
  </r>
  <r>
    <n v="75125"/>
    <x v="4"/>
    <x v="1"/>
    <n v="31"/>
    <n v="37.199999999999996"/>
    <s v="Február"/>
    <x v="2"/>
    <s v="faktúra"/>
    <n v="21"/>
  </r>
  <r>
    <n v="75126"/>
    <x v="1"/>
    <x v="0"/>
    <n v="9"/>
    <n v="10.799999999999999"/>
    <s v="Február"/>
    <x v="2"/>
    <s v="faktúra"/>
    <n v="14"/>
  </r>
  <r>
    <n v="75127"/>
    <x v="2"/>
    <x v="0"/>
    <n v="47"/>
    <n v="56.4"/>
    <s v="Február"/>
    <x v="2"/>
    <s v="faktúra"/>
    <n v="14"/>
  </r>
  <r>
    <n v="75128"/>
    <x v="4"/>
    <x v="5"/>
    <n v="33"/>
    <n v="39.6"/>
    <s v="Február"/>
    <x v="2"/>
    <s v="faktúra"/>
    <n v="30"/>
  </r>
  <r>
    <n v="75129"/>
    <x v="2"/>
    <x v="2"/>
    <n v="39"/>
    <n v="46.8"/>
    <s v="Február"/>
    <x v="2"/>
    <s v="faktúra"/>
    <n v="14"/>
  </r>
  <r>
    <n v="75130"/>
    <x v="1"/>
    <x v="4"/>
    <n v="7"/>
    <n v="8.4"/>
    <s v="Február"/>
    <x v="2"/>
    <s v="pokladňa"/>
    <s v=""/>
  </r>
  <r>
    <n v="75131"/>
    <x v="3"/>
    <x v="1"/>
    <n v="70"/>
    <n v="84"/>
    <s v="Február"/>
    <x v="2"/>
    <s v="faktúra"/>
    <n v="21"/>
  </r>
  <r>
    <n v="75132"/>
    <x v="2"/>
    <x v="2"/>
    <n v="34"/>
    <n v="40.799999999999997"/>
    <s v="Február"/>
    <x v="2"/>
    <s v="faktúra"/>
    <n v="14"/>
  </r>
  <r>
    <n v="75133"/>
    <x v="3"/>
    <x v="2"/>
    <n v="72"/>
    <n v="86.399999999999991"/>
    <s v="Február"/>
    <x v="2"/>
    <s v="faktúra"/>
    <n v="14"/>
  </r>
  <r>
    <n v="75134"/>
    <x v="2"/>
    <x v="3"/>
    <n v="46"/>
    <n v="55.199999999999996"/>
    <s v="Február"/>
    <x v="2"/>
    <s v="faktúra"/>
    <n v="30"/>
  </r>
  <r>
    <n v="75135"/>
    <x v="1"/>
    <x v="1"/>
    <n v="10"/>
    <n v="12"/>
    <s v="Február"/>
    <x v="2"/>
    <s v="faktúra"/>
    <n v="21"/>
  </r>
  <r>
    <n v="75136"/>
    <x v="1"/>
    <x v="4"/>
    <n v="13"/>
    <n v="15.6"/>
    <s v="Február"/>
    <x v="2"/>
    <s v="pokladňa"/>
    <s v=""/>
  </r>
  <r>
    <n v="75137"/>
    <x v="0"/>
    <x v="3"/>
    <n v="19"/>
    <n v="22.8"/>
    <s v="Február"/>
    <x v="2"/>
    <s v="faktúra"/>
    <n v="30"/>
  </r>
  <r>
    <n v="75138"/>
    <x v="2"/>
    <x v="1"/>
    <n v="33"/>
    <n v="39.6"/>
    <s v="Marec"/>
    <x v="2"/>
    <s v="faktúra"/>
    <n v="21"/>
  </r>
  <r>
    <n v="75139"/>
    <x v="3"/>
    <x v="4"/>
    <n v="56"/>
    <n v="67.2"/>
    <s v="Marec"/>
    <x v="2"/>
    <s v="pokladňa"/>
    <s v=""/>
  </r>
  <r>
    <n v="75140"/>
    <x v="3"/>
    <x v="5"/>
    <n v="49"/>
    <n v="58.8"/>
    <s v="Marec"/>
    <x v="2"/>
    <s v="faktúra"/>
    <n v="30"/>
  </r>
  <r>
    <n v="75141"/>
    <x v="4"/>
    <x v="4"/>
    <n v="18"/>
    <n v="21.599999999999998"/>
    <s v="Marec"/>
    <x v="2"/>
    <s v="pokladňa"/>
    <s v=""/>
  </r>
  <r>
    <n v="75142"/>
    <x v="3"/>
    <x v="3"/>
    <n v="48"/>
    <n v="57.599999999999994"/>
    <s v="Marec"/>
    <x v="2"/>
    <s v="faktúra"/>
    <n v="30"/>
  </r>
  <r>
    <n v="75143"/>
    <x v="3"/>
    <x v="1"/>
    <n v="57"/>
    <n v="68.399999999999991"/>
    <s v="Marec"/>
    <x v="2"/>
    <s v="faktúra"/>
    <n v="21"/>
  </r>
  <r>
    <n v="75144"/>
    <x v="2"/>
    <x v="3"/>
    <n v="34"/>
    <n v="40.799999999999997"/>
    <s v="Apríl"/>
    <x v="2"/>
    <s v="faktúra"/>
    <n v="30"/>
  </r>
  <r>
    <n v="75145"/>
    <x v="1"/>
    <x v="5"/>
    <n v="5"/>
    <n v="6"/>
    <s v="Apríl"/>
    <x v="2"/>
    <s v="faktúra"/>
    <n v="30"/>
  </r>
  <r>
    <n v="75146"/>
    <x v="4"/>
    <x v="3"/>
    <n v="19"/>
    <n v="22.8"/>
    <s v="Apríl"/>
    <x v="2"/>
    <s v="faktúra"/>
    <n v="30"/>
  </r>
  <r>
    <n v="75147"/>
    <x v="0"/>
    <x v="0"/>
    <n v="8"/>
    <n v="9.6"/>
    <s v="Apríl"/>
    <x v="2"/>
    <s v="faktúra"/>
    <n v="14"/>
  </r>
  <r>
    <n v="75148"/>
    <x v="2"/>
    <x v="1"/>
    <n v="39"/>
    <n v="46.8"/>
    <s v="Apríl"/>
    <x v="2"/>
    <s v="faktúra"/>
    <n v="21"/>
  </r>
  <r>
    <n v="75149"/>
    <x v="3"/>
    <x v="1"/>
    <n v="84"/>
    <n v="100.8"/>
    <s v="Apríl"/>
    <x v="2"/>
    <s v="faktúra"/>
    <n v="21"/>
  </r>
  <r>
    <n v="75150"/>
    <x v="4"/>
    <x v="1"/>
    <n v="15"/>
    <n v="18"/>
    <s v="Apríl"/>
    <x v="2"/>
    <s v="faktúra"/>
    <n v="21"/>
  </r>
  <r>
    <n v="75151"/>
    <x v="0"/>
    <x v="4"/>
    <n v="15"/>
    <n v="18"/>
    <s v="Apríl"/>
    <x v="2"/>
    <s v="pokladňa"/>
    <s v=""/>
  </r>
  <r>
    <n v="75152"/>
    <x v="1"/>
    <x v="1"/>
    <n v="8"/>
    <n v="9.6"/>
    <s v="Apríl"/>
    <x v="2"/>
    <s v="faktúra"/>
    <n v="21"/>
  </r>
  <r>
    <n v="75153"/>
    <x v="2"/>
    <x v="2"/>
    <n v="31"/>
    <n v="37.199999999999996"/>
    <s v="Apríl"/>
    <x v="2"/>
    <s v="faktúra"/>
    <n v="14"/>
  </r>
  <r>
    <n v="75154"/>
    <x v="2"/>
    <x v="0"/>
    <n v="50"/>
    <n v="60"/>
    <s v="Apríl"/>
    <x v="2"/>
    <s v="faktúra"/>
    <n v="14"/>
  </r>
  <r>
    <n v="75155"/>
    <x v="4"/>
    <x v="2"/>
    <n v="27"/>
    <n v="32.4"/>
    <s v="Apríl"/>
    <x v="2"/>
    <s v="faktúra"/>
    <n v="14"/>
  </r>
  <r>
    <n v="75156"/>
    <x v="1"/>
    <x v="3"/>
    <n v="15"/>
    <n v="18"/>
    <s v="Apríl"/>
    <x v="2"/>
    <s v="faktúra"/>
    <n v="30"/>
  </r>
  <r>
    <n v="75157"/>
    <x v="2"/>
    <x v="4"/>
    <n v="31"/>
    <n v="37.199999999999996"/>
    <s v="Apríl"/>
    <x v="2"/>
    <s v="pokladňa"/>
    <s v=""/>
  </r>
  <r>
    <n v="75158"/>
    <x v="4"/>
    <x v="0"/>
    <n v="25"/>
    <n v="30"/>
    <s v="Apríl"/>
    <x v="2"/>
    <s v="faktúra"/>
    <n v="14"/>
  </r>
  <r>
    <n v="75159"/>
    <x v="3"/>
    <x v="2"/>
    <n v="46"/>
    <n v="55.199999999999996"/>
    <s v="Apríl"/>
    <x v="2"/>
    <s v="faktúra"/>
    <n v="14"/>
  </r>
  <r>
    <n v="75160"/>
    <x v="1"/>
    <x v="2"/>
    <n v="9"/>
    <n v="10.799999999999999"/>
    <s v="Apríl"/>
    <x v="2"/>
    <s v="faktúra"/>
    <n v="14"/>
  </r>
  <r>
    <n v="75161"/>
    <x v="3"/>
    <x v="0"/>
    <n v="83"/>
    <n v="99.6"/>
    <s v="Apríl"/>
    <x v="2"/>
    <s v="faktúra"/>
    <n v="14"/>
  </r>
  <r>
    <n v="75162"/>
    <x v="4"/>
    <x v="3"/>
    <n v="35"/>
    <n v="42"/>
    <s v="Apríl"/>
    <x v="2"/>
    <s v="faktúra"/>
    <n v="30"/>
  </r>
  <r>
    <n v="75163"/>
    <x v="2"/>
    <x v="4"/>
    <n v="44"/>
    <n v="52.8"/>
    <s v="Apríl"/>
    <x v="2"/>
    <s v="pokladňa"/>
    <s v=""/>
  </r>
  <r>
    <n v="75164"/>
    <x v="0"/>
    <x v="2"/>
    <n v="16"/>
    <n v="19.2"/>
    <s v="Apríl"/>
    <x v="2"/>
    <s v="faktúra"/>
    <n v="14"/>
  </r>
  <r>
    <n v="75165"/>
    <x v="1"/>
    <x v="2"/>
    <n v="13"/>
    <n v="15.6"/>
    <s v="Apríl"/>
    <x v="2"/>
    <s v="faktúra"/>
    <n v="14"/>
  </r>
  <r>
    <n v="75166"/>
    <x v="1"/>
    <x v="4"/>
    <n v="12"/>
    <n v="14.399999999999999"/>
    <s v="Apríl"/>
    <x v="2"/>
    <s v="pokladňa"/>
    <s v=""/>
  </r>
  <r>
    <n v="75167"/>
    <x v="3"/>
    <x v="1"/>
    <n v="79"/>
    <n v="94.8"/>
    <s v="Apríl"/>
    <x v="2"/>
    <s v="faktúra"/>
    <n v="21"/>
  </r>
  <r>
    <n v="75168"/>
    <x v="3"/>
    <x v="4"/>
    <n v="62"/>
    <n v="74.399999999999991"/>
    <s v="Apríl"/>
    <x v="2"/>
    <s v="pokladňa"/>
    <s v=""/>
  </r>
  <r>
    <n v="75169"/>
    <x v="4"/>
    <x v="0"/>
    <n v="34"/>
    <n v="40.799999999999997"/>
    <s v="Apríl"/>
    <x v="2"/>
    <s v="faktúra"/>
    <n v="14"/>
  </r>
  <r>
    <n v="75170"/>
    <x v="4"/>
    <x v="1"/>
    <n v="15"/>
    <n v="18"/>
    <s v="Apríl"/>
    <x v="2"/>
    <s v="faktúra"/>
    <n v="21"/>
  </r>
  <r>
    <n v="75171"/>
    <x v="2"/>
    <x v="2"/>
    <n v="46"/>
    <n v="55.199999999999996"/>
    <s v="Apríl"/>
    <x v="2"/>
    <s v="faktúra"/>
    <n v="14"/>
  </r>
  <r>
    <n v="75172"/>
    <x v="1"/>
    <x v="5"/>
    <n v="11"/>
    <n v="13.2"/>
    <s v="Apríl"/>
    <x v="2"/>
    <s v="faktúra"/>
    <n v="30"/>
  </r>
  <r>
    <n v="75173"/>
    <x v="1"/>
    <x v="0"/>
    <n v="9"/>
    <n v="10.799999999999999"/>
    <s v="Apríl"/>
    <x v="2"/>
    <s v="faktúra"/>
    <n v="14"/>
  </r>
  <r>
    <n v="75174"/>
    <x v="2"/>
    <x v="1"/>
    <n v="37"/>
    <n v="44.4"/>
    <s v="Apríl"/>
    <x v="2"/>
    <s v="faktúra"/>
    <n v="21"/>
  </r>
  <r>
    <n v="75175"/>
    <x v="0"/>
    <x v="3"/>
    <n v="15"/>
    <n v="18"/>
    <s v="Apríl"/>
    <x v="2"/>
    <s v="faktúra"/>
    <n v="30"/>
  </r>
  <r>
    <n v="75176"/>
    <x v="1"/>
    <x v="2"/>
    <n v="5"/>
    <n v="6"/>
    <s v="Apríl"/>
    <x v="2"/>
    <s v="faktúra"/>
    <n v="14"/>
  </r>
  <r>
    <n v="75177"/>
    <x v="1"/>
    <x v="3"/>
    <n v="5"/>
    <n v="6"/>
    <s v="Máj"/>
    <x v="2"/>
    <s v="faktúra"/>
    <n v="30"/>
  </r>
  <r>
    <n v="75178"/>
    <x v="3"/>
    <x v="1"/>
    <n v="67"/>
    <n v="80.399999999999991"/>
    <s v="Máj"/>
    <x v="2"/>
    <s v="faktúra"/>
    <n v="21"/>
  </r>
  <r>
    <n v="75179"/>
    <x v="4"/>
    <x v="4"/>
    <n v="34"/>
    <n v="40.799999999999997"/>
    <s v="Máj"/>
    <x v="2"/>
    <s v="pokladňa"/>
    <s v=""/>
  </r>
  <r>
    <n v="75180"/>
    <x v="3"/>
    <x v="2"/>
    <n v="49"/>
    <n v="58.8"/>
    <s v="Máj"/>
    <x v="2"/>
    <s v="faktúra"/>
    <n v="14"/>
  </r>
  <r>
    <n v="75181"/>
    <x v="1"/>
    <x v="0"/>
    <n v="9"/>
    <n v="10.799999999999999"/>
    <s v="Máj"/>
    <x v="2"/>
    <s v="faktúra"/>
    <n v="14"/>
  </r>
  <r>
    <n v="75182"/>
    <x v="1"/>
    <x v="4"/>
    <n v="11"/>
    <n v="13.2"/>
    <s v="Máj"/>
    <x v="2"/>
    <s v="pokladňa"/>
    <s v=""/>
  </r>
  <r>
    <n v="75183"/>
    <x v="2"/>
    <x v="2"/>
    <n v="34"/>
    <n v="40.799999999999997"/>
    <s v="Máj"/>
    <x v="2"/>
    <s v="faktúra"/>
    <n v="14"/>
  </r>
  <r>
    <n v="75184"/>
    <x v="0"/>
    <x v="1"/>
    <n v="9"/>
    <n v="10.799999999999999"/>
    <s v="Máj"/>
    <x v="2"/>
    <s v="faktúra"/>
    <n v="21"/>
  </r>
  <r>
    <n v="75185"/>
    <x v="4"/>
    <x v="5"/>
    <n v="24"/>
    <n v="28.799999999999997"/>
    <s v="Máj"/>
    <x v="2"/>
    <s v="faktúra"/>
    <n v="30"/>
  </r>
  <r>
    <n v="75186"/>
    <x v="1"/>
    <x v="2"/>
    <n v="10"/>
    <n v="12"/>
    <s v="Máj"/>
    <x v="2"/>
    <s v="faktúra"/>
    <n v="14"/>
  </r>
  <r>
    <n v="75187"/>
    <x v="2"/>
    <x v="2"/>
    <n v="34"/>
    <n v="40.799999999999997"/>
    <s v="Máj"/>
    <x v="2"/>
    <s v="faktúra"/>
    <n v="14"/>
  </r>
  <r>
    <n v="75188"/>
    <x v="4"/>
    <x v="0"/>
    <n v="21"/>
    <n v="25.2"/>
    <s v="Máj"/>
    <x v="2"/>
    <s v="faktúra"/>
    <n v="14"/>
  </r>
  <r>
    <n v="75189"/>
    <x v="3"/>
    <x v="2"/>
    <n v="48"/>
    <n v="57.599999999999994"/>
    <s v="Máj"/>
    <x v="2"/>
    <s v="faktúra"/>
    <n v="14"/>
  </r>
  <r>
    <n v="75190"/>
    <x v="2"/>
    <x v="5"/>
    <n v="44"/>
    <n v="52.8"/>
    <s v="Máj"/>
    <x v="2"/>
    <s v="faktúra"/>
    <n v="30"/>
  </r>
  <r>
    <n v="75191"/>
    <x v="0"/>
    <x v="0"/>
    <n v="11"/>
    <n v="13.2"/>
    <s v="Máj"/>
    <x v="2"/>
    <s v="faktúra"/>
    <n v="14"/>
  </r>
  <r>
    <n v="75192"/>
    <x v="1"/>
    <x v="0"/>
    <n v="5"/>
    <n v="6"/>
    <s v="Máj"/>
    <x v="2"/>
    <s v="faktúra"/>
    <n v="14"/>
  </r>
  <r>
    <n v="75193"/>
    <x v="0"/>
    <x v="5"/>
    <n v="11"/>
    <n v="13.2"/>
    <s v="Jún"/>
    <x v="2"/>
    <s v="faktúra"/>
    <n v="30"/>
  </r>
  <r>
    <n v="75194"/>
    <x v="1"/>
    <x v="4"/>
    <n v="6"/>
    <n v="7.1999999999999993"/>
    <s v="Jún"/>
    <x v="2"/>
    <s v="pokladňa"/>
    <s v=""/>
  </r>
  <r>
    <n v="75195"/>
    <x v="1"/>
    <x v="1"/>
    <n v="12"/>
    <n v="14.399999999999999"/>
    <s v="Jún"/>
    <x v="2"/>
    <s v="faktúra"/>
    <n v="21"/>
  </r>
  <r>
    <n v="75196"/>
    <x v="2"/>
    <x v="0"/>
    <n v="48"/>
    <n v="57.599999999999994"/>
    <s v="Jún"/>
    <x v="2"/>
    <s v="faktúra"/>
    <n v="14"/>
  </r>
  <r>
    <n v="75197"/>
    <x v="1"/>
    <x v="2"/>
    <n v="11"/>
    <n v="13.2"/>
    <s v="Jún"/>
    <x v="2"/>
    <s v="faktúra"/>
    <n v="14"/>
  </r>
  <r>
    <n v="75198"/>
    <x v="2"/>
    <x v="2"/>
    <n v="45"/>
    <n v="54"/>
    <s v="Jún"/>
    <x v="2"/>
    <s v="faktúra"/>
    <n v="14"/>
  </r>
  <r>
    <n v="75199"/>
    <x v="1"/>
    <x v="5"/>
    <n v="9"/>
    <n v="10.799999999999999"/>
    <s v="Jún"/>
    <x v="2"/>
    <s v="faktúra"/>
    <n v="30"/>
  </r>
  <r>
    <n v="75200"/>
    <x v="2"/>
    <x v="3"/>
    <n v="47"/>
    <n v="56.4"/>
    <s v="Jún"/>
    <x v="2"/>
    <s v="faktúra"/>
    <n v="30"/>
  </r>
  <r>
    <n v="75201"/>
    <x v="0"/>
    <x v="0"/>
    <n v="14"/>
    <n v="16.8"/>
    <s v="Jún"/>
    <x v="2"/>
    <s v="faktúra"/>
    <n v="14"/>
  </r>
  <r>
    <n v="75202"/>
    <x v="1"/>
    <x v="2"/>
    <n v="15"/>
    <n v="18"/>
    <s v="Jún"/>
    <x v="2"/>
    <s v="faktúra"/>
    <n v="14"/>
  </r>
  <r>
    <n v="75203"/>
    <x v="3"/>
    <x v="2"/>
    <n v="68"/>
    <n v="81.599999999999994"/>
    <s v="Jún"/>
    <x v="2"/>
    <s v="faktúra"/>
    <n v="14"/>
  </r>
  <r>
    <n v="75204"/>
    <x v="2"/>
    <x v="0"/>
    <n v="41"/>
    <n v="49.199999999999996"/>
    <s v="Jún"/>
    <x v="2"/>
    <s v="faktúra"/>
    <n v="14"/>
  </r>
  <r>
    <n v="75205"/>
    <x v="4"/>
    <x v="5"/>
    <n v="16"/>
    <n v="19.2"/>
    <s v="Jún"/>
    <x v="2"/>
    <s v="faktúra"/>
    <n v="30"/>
  </r>
  <r>
    <n v="75206"/>
    <x v="3"/>
    <x v="5"/>
    <n v="70"/>
    <n v="84"/>
    <s v="Jún"/>
    <x v="2"/>
    <s v="faktúra"/>
    <n v="30"/>
  </r>
  <r>
    <n v="75207"/>
    <x v="1"/>
    <x v="1"/>
    <n v="14"/>
    <n v="16.8"/>
    <s v="Jún"/>
    <x v="2"/>
    <s v="faktúra"/>
    <n v="21"/>
  </r>
  <r>
    <n v="75208"/>
    <x v="2"/>
    <x v="2"/>
    <n v="47"/>
    <n v="56.4"/>
    <s v="Jún"/>
    <x v="2"/>
    <s v="faktúra"/>
    <n v="14"/>
  </r>
  <r>
    <n v="75209"/>
    <x v="0"/>
    <x v="5"/>
    <n v="12"/>
    <n v="14.399999999999999"/>
    <s v="Jún"/>
    <x v="2"/>
    <s v="faktúra"/>
    <n v="30"/>
  </r>
  <r>
    <n v="75210"/>
    <x v="2"/>
    <x v="1"/>
    <n v="43"/>
    <n v="51.6"/>
    <s v="Jún"/>
    <x v="2"/>
    <s v="faktúra"/>
    <n v="21"/>
  </r>
  <r>
    <n v="75211"/>
    <x v="3"/>
    <x v="1"/>
    <n v="75"/>
    <n v="90"/>
    <s v="Jún"/>
    <x v="2"/>
    <s v="faktúra"/>
    <n v="21"/>
  </r>
  <r>
    <n v="75212"/>
    <x v="2"/>
    <x v="5"/>
    <n v="45"/>
    <n v="54"/>
    <s v="Jún"/>
    <x v="2"/>
    <s v="faktúra"/>
    <n v="30"/>
  </r>
  <r>
    <n v="75213"/>
    <x v="4"/>
    <x v="5"/>
    <n v="29"/>
    <n v="34.799999999999997"/>
    <s v="Júl"/>
    <x v="2"/>
    <s v="faktúra"/>
    <n v="30"/>
  </r>
  <r>
    <n v="75214"/>
    <x v="0"/>
    <x v="5"/>
    <n v="16"/>
    <n v="19.2"/>
    <s v="Júl"/>
    <x v="2"/>
    <s v="faktúra"/>
    <n v="30"/>
  </r>
  <r>
    <n v="75215"/>
    <x v="0"/>
    <x v="2"/>
    <n v="11"/>
    <n v="13.2"/>
    <s v="Júl"/>
    <x v="2"/>
    <s v="faktúra"/>
    <n v="14"/>
  </r>
  <r>
    <n v="75216"/>
    <x v="2"/>
    <x v="1"/>
    <n v="46"/>
    <n v="55.199999999999996"/>
    <s v="Júl"/>
    <x v="2"/>
    <s v="faktúra"/>
    <n v="21"/>
  </r>
  <r>
    <n v="75217"/>
    <x v="3"/>
    <x v="1"/>
    <n v="78"/>
    <n v="93.6"/>
    <s v="Júl"/>
    <x v="2"/>
    <s v="faktúra"/>
    <n v="21"/>
  </r>
  <r>
    <n v="75218"/>
    <x v="4"/>
    <x v="1"/>
    <n v="28"/>
    <n v="33.6"/>
    <s v="Júl"/>
    <x v="2"/>
    <s v="faktúra"/>
    <n v="21"/>
  </r>
  <r>
    <n v="75219"/>
    <x v="2"/>
    <x v="5"/>
    <n v="34"/>
    <n v="40.799999999999997"/>
    <s v="Júl"/>
    <x v="2"/>
    <s v="faktúra"/>
    <n v="30"/>
  </r>
  <r>
    <n v="75220"/>
    <x v="0"/>
    <x v="5"/>
    <n v="16"/>
    <n v="19.2"/>
    <s v="Júl"/>
    <x v="2"/>
    <s v="faktúra"/>
    <n v="30"/>
  </r>
  <r>
    <n v="75221"/>
    <x v="3"/>
    <x v="2"/>
    <n v="68"/>
    <n v="81.599999999999994"/>
    <s v="Júl"/>
    <x v="2"/>
    <s v="faktúra"/>
    <n v="14"/>
  </r>
  <r>
    <n v="75222"/>
    <x v="2"/>
    <x v="1"/>
    <n v="49"/>
    <n v="58.8"/>
    <s v="Júl"/>
    <x v="2"/>
    <s v="faktúra"/>
    <n v="21"/>
  </r>
  <r>
    <n v="75223"/>
    <x v="2"/>
    <x v="5"/>
    <n v="47"/>
    <n v="56.4"/>
    <s v="Júl"/>
    <x v="2"/>
    <s v="faktúra"/>
    <n v="30"/>
  </r>
  <r>
    <n v="75224"/>
    <x v="3"/>
    <x v="5"/>
    <n v="79"/>
    <n v="94.8"/>
    <s v="Júl"/>
    <x v="2"/>
    <s v="faktúra"/>
    <n v="30"/>
  </r>
  <r>
    <n v="75225"/>
    <x v="2"/>
    <x v="0"/>
    <n v="48"/>
    <n v="57.599999999999994"/>
    <s v="Júl"/>
    <x v="2"/>
    <s v="faktúra"/>
    <n v="14"/>
  </r>
  <r>
    <n v="75226"/>
    <x v="0"/>
    <x v="3"/>
    <n v="10"/>
    <n v="12"/>
    <s v="Júl"/>
    <x v="2"/>
    <s v="faktúra"/>
    <n v="30"/>
  </r>
  <r>
    <n v="75227"/>
    <x v="3"/>
    <x v="3"/>
    <n v="65"/>
    <n v="78"/>
    <s v="Júl"/>
    <x v="2"/>
    <s v="faktúra"/>
    <n v="30"/>
  </r>
  <r>
    <n v="75228"/>
    <x v="1"/>
    <x v="2"/>
    <n v="5"/>
    <n v="6"/>
    <s v="Júl"/>
    <x v="2"/>
    <s v="faktúra"/>
    <n v="14"/>
  </r>
  <r>
    <n v="75229"/>
    <x v="3"/>
    <x v="2"/>
    <n v="45"/>
    <n v="54"/>
    <s v="Júl"/>
    <x v="2"/>
    <s v="faktúra"/>
    <n v="14"/>
  </r>
  <r>
    <n v="75230"/>
    <x v="4"/>
    <x v="2"/>
    <n v="17"/>
    <n v="20.399999999999999"/>
    <s v="Júl"/>
    <x v="2"/>
    <s v="faktúra"/>
    <n v="14"/>
  </r>
  <r>
    <n v="75231"/>
    <x v="4"/>
    <x v="3"/>
    <n v="23"/>
    <n v="27.599999999999998"/>
    <s v="Júl"/>
    <x v="2"/>
    <s v="faktúra"/>
    <n v="30"/>
  </r>
  <r>
    <n v="75232"/>
    <x v="4"/>
    <x v="4"/>
    <n v="21"/>
    <n v="25.2"/>
    <s v="Júl"/>
    <x v="2"/>
    <s v="pokladňa"/>
    <s v=""/>
  </r>
  <r>
    <n v="75233"/>
    <x v="0"/>
    <x v="1"/>
    <n v="13"/>
    <n v="15.6"/>
    <s v="Júl"/>
    <x v="2"/>
    <s v="faktúra"/>
    <n v="21"/>
  </r>
  <r>
    <n v="75234"/>
    <x v="1"/>
    <x v="0"/>
    <n v="9"/>
    <n v="10.799999999999999"/>
    <s v="Júl"/>
    <x v="2"/>
    <s v="faktúra"/>
    <n v="14"/>
  </r>
  <r>
    <n v="75235"/>
    <x v="1"/>
    <x v="1"/>
    <n v="9"/>
    <n v="10.799999999999999"/>
    <s v="August"/>
    <x v="2"/>
    <s v="faktúra"/>
    <n v="21"/>
  </r>
  <r>
    <n v="75236"/>
    <x v="4"/>
    <x v="3"/>
    <n v="26"/>
    <n v="31.2"/>
    <s v="August"/>
    <x v="2"/>
    <s v="faktúra"/>
    <n v="30"/>
  </r>
  <r>
    <n v="75237"/>
    <x v="4"/>
    <x v="0"/>
    <n v="20"/>
    <n v="24"/>
    <s v="August"/>
    <x v="2"/>
    <s v="faktúra"/>
    <n v="14"/>
  </r>
  <r>
    <n v="75238"/>
    <x v="3"/>
    <x v="5"/>
    <n v="70"/>
    <n v="84"/>
    <s v="August"/>
    <x v="2"/>
    <s v="faktúra"/>
    <n v="30"/>
  </r>
  <r>
    <n v="75239"/>
    <x v="4"/>
    <x v="1"/>
    <n v="24"/>
    <n v="28.799999999999997"/>
    <s v="August"/>
    <x v="2"/>
    <s v="faktúra"/>
    <n v="21"/>
  </r>
  <r>
    <n v="75240"/>
    <x v="3"/>
    <x v="4"/>
    <n v="64"/>
    <n v="76.8"/>
    <s v="August"/>
    <x v="2"/>
    <s v="pokladňa"/>
    <s v=""/>
  </r>
  <r>
    <n v="75241"/>
    <x v="0"/>
    <x v="5"/>
    <n v="5"/>
    <n v="6"/>
    <s v="August"/>
    <x v="2"/>
    <s v="faktúra"/>
    <n v="30"/>
  </r>
  <r>
    <n v="75242"/>
    <x v="0"/>
    <x v="1"/>
    <n v="7"/>
    <n v="8.4"/>
    <s v="August"/>
    <x v="2"/>
    <s v="faktúra"/>
    <n v="21"/>
  </r>
  <r>
    <n v="75243"/>
    <x v="4"/>
    <x v="0"/>
    <n v="16"/>
    <n v="19.2"/>
    <s v="August"/>
    <x v="2"/>
    <s v="faktúra"/>
    <n v="14"/>
  </r>
  <r>
    <n v="75244"/>
    <x v="1"/>
    <x v="5"/>
    <n v="8"/>
    <n v="9.6"/>
    <s v="August"/>
    <x v="2"/>
    <s v="faktúra"/>
    <n v="30"/>
  </r>
  <r>
    <n v="75245"/>
    <x v="2"/>
    <x v="2"/>
    <n v="35"/>
    <n v="42"/>
    <s v="August"/>
    <x v="2"/>
    <s v="faktúra"/>
    <n v="14"/>
  </r>
  <r>
    <n v="75246"/>
    <x v="3"/>
    <x v="3"/>
    <n v="54"/>
    <n v="64.8"/>
    <s v="August"/>
    <x v="2"/>
    <s v="faktúra"/>
    <n v="30"/>
  </r>
  <r>
    <n v="75247"/>
    <x v="3"/>
    <x v="2"/>
    <n v="81"/>
    <n v="97.2"/>
    <s v="September"/>
    <x v="2"/>
    <s v="faktúra"/>
    <n v="14"/>
  </r>
  <r>
    <n v="75248"/>
    <x v="2"/>
    <x v="5"/>
    <n v="47"/>
    <n v="56.4"/>
    <s v="September"/>
    <x v="2"/>
    <s v="faktúra"/>
    <n v="30"/>
  </r>
  <r>
    <n v="75249"/>
    <x v="2"/>
    <x v="1"/>
    <n v="39"/>
    <n v="46.8"/>
    <s v="September"/>
    <x v="2"/>
    <s v="faktúra"/>
    <n v="21"/>
  </r>
  <r>
    <n v="75250"/>
    <x v="2"/>
    <x v="2"/>
    <n v="47"/>
    <n v="56.4"/>
    <s v="September"/>
    <x v="2"/>
    <s v="faktúra"/>
    <n v="14"/>
  </r>
  <r>
    <n v="75251"/>
    <x v="3"/>
    <x v="2"/>
    <n v="85"/>
    <n v="102"/>
    <s v="September"/>
    <x v="2"/>
    <s v="faktúra"/>
    <n v="14"/>
  </r>
  <r>
    <n v="75252"/>
    <x v="4"/>
    <x v="1"/>
    <n v="25"/>
    <n v="30"/>
    <s v="September"/>
    <x v="2"/>
    <s v="faktúra"/>
    <n v="21"/>
  </r>
  <r>
    <n v="75253"/>
    <x v="2"/>
    <x v="4"/>
    <n v="35"/>
    <n v="42"/>
    <s v="September"/>
    <x v="2"/>
    <s v="pokladňa"/>
    <s v=""/>
  </r>
  <r>
    <n v="75254"/>
    <x v="3"/>
    <x v="2"/>
    <n v="80"/>
    <n v="96"/>
    <s v="September"/>
    <x v="2"/>
    <s v="faktúra"/>
    <n v="14"/>
  </r>
  <r>
    <n v="75255"/>
    <x v="1"/>
    <x v="0"/>
    <n v="7"/>
    <n v="8.4"/>
    <s v="September"/>
    <x v="2"/>
    <s v="faktúra"/>
    <n v="14"/>
  </r>
  <r>
    <n v="75256"/>
    <x v="1"/>
    <x v="5"/>
    <n v="14"/>
    <n v="16.8"/>
    <s v="September"/>
    <x v="2"/>
    <s v="faktúra"/>
    <n v="30"/>
  </r>
  <r>
    <n v="75257"/>
    <x v="4"/>
    <x v="2"/>
    <n v="17"/>
    <n v="20.399999999999999"/>
    <s v="September"/>
    <x v="2"/>
    <s v="faktúra"/>
    <n v="14"/>
  </r>
  <r>
    <n v="75258"/>
    <x v="4"/>
    <x v="1"/>
    <n v="34"/>
    <n v="40.799999999999997"/>
    <s v="September"/>
    <x v="2"/>
    <s v="faktúra"/>
    <n v="21"/>
  </r>
  <r>
    <n v="75259"/>
    <x v="1"/>
    <x v="2"/>
    <n v="14"/>
    <n v="16.8"/>
    <s v="September"/>
    <x v="2"/>
    <s v="faktúra"/>
    <n v="14"/>
  </r>
  <r>
    <n v="75260"/>
    <x v="1"/>
    <x v="0"/>
    <n v="10"/>
    <n v="12"/>
    <s v="September"/>
    <x v="2"/>
    <s v="faktúra"/>
    <n v="14"/>
  </r>
  <r>
    <n v="75261"/>
    <x v="3"/>
    <x v="1"/>
    <n v="69"/>
    <n v="82.8"/>
    <s v="September"/>
    <x v="2"/>
    <s v="faktúra"/>
    <n v="21"/>
  </r>
  <r>
    <n v="75262"/>
    <x v="1"/>
    <x v="0"/>
    <n v="8"/>
    <n v="9.6"/>
    <s v="September"/>
    <x v="2"/>
    <s v="faktúra"/>
    <n v="14"/>
  </r>
  <r>
    <n v="75263"/>
    <x v="4"/>
    <x v="1"/>
    <n v="15"/>
    <n v="18"/>
    <s v="September"/>
    <x v="2"/>
    <s v="faktúra"/>
    <n v="21"/>
  </r>
  <r>
    <n v="75264"/>
    <x v="3"/>
    <x v="4"/>
    <n v="51"/>
    <n v="61.199999999999996"/>
    <s v="September"/>
    <x v="2"/>
    <s v="pokladňa"/>
    <s v=""/>
  </r>
  <r>
    <n v="75265"/>
    <x v="4"/>
    <x v="4"/>
    <n v="19"/>
    <n v="22.8"/>
    <s v="September"/>
    <x v="2"/>
    <s v="pokladňa"/>
    <s v=""/>
  </r>
  <r>
    <n v="75266"/>
    <x v="2"/>
    <x v="2"/>
    <n v="38"/>
    <n v="45.6"/>
    <s v="September"/>
    <x v="2"/>
    <s v="faktúra"/>
    <n v="14"/>
  </r>
  <r>
    <n v="75267"/>
    <x v="2"/>
    <x v="5"/>
    <n v="36"/>
    <n v="43.199999999999996"/>
    <s v="September"/>
    <x v="2"/>
    <s v="faktúra"/>
    <n v="30"/>
  </r>
  <r>
    <n v="75268"/>
    <x v="1"/>
    <x v="4"/>
    <n v="10"/>
    <n v="12"/>
    <s v="September"/>
    <x v="2"/>
    <s v="pokladňa"/>
    <s v=""/>
  </r>
  <r>
    <n v="75269"/>
    <x v="0"/>
    <x v="1"/>
    <n v="11"/>
    <n v="13.2"/>
    <s v="September"/>
    <x v="2"/>
    <s v="faktúra"/>
    <n v="21"/>
  </r>
  <r>
    <n v="75270"/>
    <x v="3"/>
    <x v="4"/>
    <n v="69"/>
    <n v="82.8"/>
    <s v="September"/>
    <x v="2"/>
    <s v="pokladňa"/>
    <s v=""/>
  </r>
  <r>
    <n v="75271"/>
    <x v="4"/>
    <x v="5"/>
    <n v="27"/>
    <n v="32.4"/>
    <s v="September"/>
    <x v="2"/>
    <s v="faktúra"/>
    <n v="30"/>
  </r>
  <r>
    <n v="75272"/>
    <x v="0"/>
    <x v="2"/>
    <n v="12"/>
    <n v="14.399999999999999"/>
    <s v="September"/>
    <x v="2"/>
    <s v="faktúra"/>
    <n v="14"/>
  </r>
  <r>
    <n v="75273"/>
    <x v="1"/>
    <x v="5"/>
    <n v="14"/>
    <n v="16.8"/>
    <s v="September"/>
    <x v="2"/>
    <s v="faktúra"/>
    <n v="30"/>
  </r>
  <r>
    <n v="75274"/>
    <x v="1"/>
    <x v="3"/>
    <n v="9"/>
    <n v="10.799999999999999"/>
    <s v="September"/>
    <x v="2"/>
    <s v="faktúra"/>
    <n v="30"/>
  </r>
  <r>
    <n v="75275"/>
    <x v="0"/>
    <x v="0"/>
    <n v="8"/>
    <n v="9.6"/>
    <s v="Október"/>
    <x v="2"/>
    <s v="faktúra"/>
    <n v="14"/>
  </r>
  <r>
    <n v="75276"/>
    <x v="2"/>
    <x v="2"/>
    <n v="36"/>
    <n v="43.199999999999996"/>
    <s v="Október"/>
    <x v="2"/>
    <s v="faktúra"/>
    <n v="14"/>
  </r>
  <r>
    <n v="75277"/>
    <x v="3"/>
    <x v="2"/>
    <n v="74"/>
    <n v="88.8"/>
    <s v="Október"/>
    <x v="2"/>
    <s v="faktúra"/>
    <n v="14"/>
  </r>
  <r>
    <n v="75278"/>
    <x v="4"/>
    <x v="1"/>
    <n v="22"/>
    <n v="26.4"/>
    <s v="Október"/>
    <x v="2"/>
    <s v="faktúra"/>
    <n v="21"/>
  </r>
  <r>
    <n v="75279"/>
    <x v="0"/>
    <x v="5"/>
    <n v="13"/>
    <n v="15.6"/>
    <s v="Október"/>
    <x v="2"/>
    <s v="faktúra"/>
    <n v="30"/>
  </r>
  <r>
    <n v="75280"/>
    <x v="1"/>
    <x v="5"/>
    <n v="6"/>
    <n v="7.1999999999999993"/>
    <s v="Október"/>
    <x v="2"/>
    <s v="faktúra"/>
    <n v="30"/>
  </r>
  <r>
    <n v="75281"/>
    <x v="1"/>
    <x v="1"/>
    <n v="9"/>
    <n v="10.799999999999999"/>
    <s v="Október"/>
    <x v="2"/>
    <s v="faktúra"/>
    <n v="21"/>
  </r>
  <r>
    <n v="75282"/>
    <x v="2"/>
    <x v="1"/>
    <n v="43"/>
    <n v="51.6"/>
    <s v="Október"/>
    <x v="2"/>
    <s v="faktúra"/>
    <n v="21"/>
  </r>
  <r>
    <n v="75283"/>
    <x v="4"/>
    <x v="1"/>
    <n v="30"/>
    <n v="36"/>
    <s v="Október"/>
    <x v="2"/>
    <s v="faktúra"/>
    <n v="21"/>
  </r>
  <r>
    <n v="75284"/>
    <x v="3"/>
    <x v="2"/>
    <n v="47"/>
    <n v="56.4"/>
    <s v="Október"/>
    <x v="2"/>
    <s v="faktúra"/>
    <n v="14"/>
  </r>
  <r>
    <n v="75285"/>
    <x v="2"/>
    <x v="5"/>
    <n v="35"/>
    <n v="42"/>
    <s v="Október"/>
    <x v="2"/>
    <s v="faktúra"/>
    <n v="30"/>
  </r>
  <r>
    <n v="75286"/>
    <x v="2"/>
    <x v="1"/>
    <n v="50"/>
    <n v="60"/>
    <s v="Október"/>
    <x v="2"/>
    <s v="faktúra"/>
    <n v="21"/>
  </r>
  <r>
    <n v="75287"/>
    <x v="3"/>
    <x v="2"/>
    <n v="52"/>
    <n v="62.4"/>
    <s v="Október"/>
    <x v="2"/>
    <s v="faktúra"/>
    <n v="14"/>
  </r>
  <r>
    <n v="75288"/>
    <x v="4"/>
    <x v="2"/>
    <n v="15"/>
    <n v="18"/>
    <s v="Október"/>
    <x v="2"/>
    <s v="faktúra"/>
    <n v="14"/>
  </r>
  <r>
    <n v="75289"/>
    <x v="0"/>
    <x v="3"/>
    <n v="6"/>
    <n v="7.1999999999999993"/>
    <s v="Október"/>
    <x v="2"/>
    <s v="faktúra"/>
    <n v="30"/>
  </r>
  <r>
    <n v="75290"/>
    <x v="1"/>
    <x v="3"/>
    <n v="14"/>
    <n v="16.8"/>
    <s v="Október"/>
    <x v="2"/>
    <s v="faktúra"/>
    <n v="30"/>
  </r>
  <r>
    <n v="75291"/>
    <x v="1"/>
    <x v="2"/>
    <n v="7"/>
    <n v="8.4"/>
    <s v="Október"/>
    <x v="2"/>
    <s v="faktúra"/>
    <n v="14"/>
  </r>
  <r>
    <n v="75292"/>
    <x v="2"/>
    <x v="3"/>
    <n v="30"/>
    <n v="36"/>
    <s v="Október"/>
    <x v="2"/>
    <s v="faktúra"/>
    <n v="30"/>
  </r>
  <r>
    <n v="75293"/>
    <x v="4"/>
    <x v="3"/>
    <n v="35"/>
    <n v="42"/>
    <s v="Október"/>
    <x v="2"/>
    <s v="faktúra"/>
    <n v="30"/>
  </r>
  <r>
    <n v="75294"/>
    <x v="1"/>
    <x v="0"/>
    <n v="6"/>
    <n v="7.1999999999999993"/>
    <s v="Október"/>
    <x v="2"/>
    <s v="faktúra"/>
    <n v="14"/>
  </r>
  <r>
    <n v="75295"/>
    <x v="0"/>
    <x v="1"/>
    <n v="10"/>
    <n v="12"/>
    <s v="Október"/>
    <x v="2"/>
    <s v="faktúra"/>
    <n v="21"/>
  </r>
  <r>
    <n v="75296"/>
    <x v="3"/>
    <x v="0"/>
    <n v="77"/>
    <n v="92.399999999999991"/>
    <s v="Október"/>
    <x v="2"/>
    <s v="faktúra"/>
    <n v="14"/>
  </r>
  <r>
    <n v="75297"/>
    <x v="4"/>
    <x v="3"/>
    <n v="17"/>
    <n v="20.399999999999999"/>
    <s v="Október"/>
    <x v="2"/>
    <s v="faktúra"/>
    <n v="30"/>
  </r>
  <r>
    <n v="75298"/>
    <x v="0"/>
    <x v="2"/>
    <n v="13"/>
    <n v="15.6"/>
    <s v="Október"/>
    <x v="2"/>
    <s v="faktúra"/>
    <n v="14"/>
  </r>
  <r>
    <n v="75299"/>
    <x v="0"/>
    <x v="1"/>
    <n v="12"/>
    <n v="14.399999999999999"/>
    <s v="Október"/>
    <x v="2"/>
    <s v="faktúra"/>
    <n v="21"/>
  </r>
  <r>
    <n v="75300"/>
    <x v="2"/>
    <x v="2"/>
    <n v="40"/>
    <n v="48"/>
    <s v="Október"/>
    <x v="2"/>
    <s v="faktúra"/>
    <n v="14"/>
  </r>
  <r>
    <n v="75301"/>
    <x v="0"/>
    <x v="3"/>
    <n v="15"/>
    <n v="18"/>
    <s v="Október"/>
    <x v="2"/>
    <s v="faktúra"/>
    <n v="30"/>
  </r>
  <r>
    <n v="75302"/>
    <x v="2"/>
    <x v="5"/>
    <n v="37"/>
    <n v="44.4"/>
    <s v="Október"/>
    <x v="2"/>
    <s v="faktúra"/>
    <n v="30"/>
  </r>
  <r>
    <n v="75303"/>
    <x v="3"/>
    <x v="1"/>
    <n v="54"/>
    <n v="64.8"/>
    <s v="Október"/>
    <x v="2"/>
    <s v="faktúra"/>
    <n v="21"/>
  </r>
  <r>
    <n v="75304"/>
    <x v="3"/>
    <x v="4"/>
    <n v="69"/>
    <n v="82.8"/>
    <s v="Október"/>
    <x v="2"/>
    <s v="pokladňa"/>
    <s v=""/>
  </r>
  <r>
    <n v="75305"/>
    <x v="4"/>
    <x v="1"/>
    <n v="17"/>
    <n v="20.399999999999999"/>
    <s v="Október"/>
    <x v="2"/>
    <s v="faktúra"/>
    <n v="21"/>
  </r>
  <r>
    <n v="75306"/>
    <x v="1"/>
    <x v="4"/>
    <n v="13"/>
    <n v="15.6"/>
    <s v="Október"/>
    <x v="2"/>
    <s v="pokladňa"/>
    <s v=""/>
  </r>
  <r>
    <n v="75307"/>
    <x v="2"/>
    <x v="0"/>
    <n v="30"/>
    <n v="36"/>
    <s v="Október"/>
    <x v="2"/>
    <s v="faktúra"/>
    <n v="14"/>
  </r>
  <r>
    <n v="75308"/>
    <x v="3"/>
    <x v="2"/>
    <n v="76"/>
    <n v="91.2"/>
    <s v="Október"/>
    <x v="2"/>
    <s v="faktúra"/>
    <n v="14"/>
  </r>
  <r>
    <n v="75309"/>
    <x v="4"/>
    <x v="2"/>
    <n v="29"/>
    <n v="34.799999999999997"/>
    <s v="Október"/>
    <x v="2"/>
    <s v="faktúra"/>
    <n v="14"/>
  </r>
  <r>
    <n v="75310"/>
    <x v="0"/>
    <x v="5"/>
    <n v="5"/>
    <n v="6"/>
    <s v="Október"/>
    <x v="2"/>
    <s v="faktúra"/>
    <n v="30"/>
  </r>
  <r>
    <n v="75311"/>
    <x v="3"/>
    <x v="5"/>
    <n v="86"/>
    <n v="103.2"/>
    <s v="Október"/>
    <x v="2"/>
    <s v="faktúra"/>
    <n v="30"/>
  </r>
  <r>
    <n v="75312"/>
    <x v="4"/>
    <x v="3"/>
    <n v="25"/>
    <n v="30"/>
    <s v="November"/>
    <x v="2"/>
    <s v="faktúra"/>
    <n v="30"/>
  </r>
  <r>
    <n v="75313"/>
    <x v="1"/>
    <x v="4"/>
    <n v="13"/>
    <n v="15.6"/>
    <s v="November"/>
    <x v="2"/>
    <s v="pokladňa"/>
    <s v=""/>
  </r>
  <r>
    <n v="75314"/>
    <x v="4"/>
    <x v="1"/>
    <n v="22"/>
    <n v="26.4"/>
    <s v="November"/>
    <x v="2"/>
    <s v="faktúra"/>
    <n v="21"/>
  </r>
  <r>
    <n v="75315"/>
    <x v="0"/>
    <x v="1"/>
    <n v="7"/>
    <n v="8.4"/>
    <s v="November"/>
    <x v="2"/>
    <s v="faktúra"/>
    <n v="21"/>
  </r>
  <r>
    <n v="75316"/>
    <x v="2"/>
    <x v="4"/>
    <n v="39"/>
    <n v="46.8"/>
    <s v="November"/>
    <x v="2"/>
    <s v="pokladňa"/>
    <s v=""/>
  </r>
  <r>
    <n v="75317"/>
    <x v="2"/>
    <x v="2"/>
    <n v="46"/>
    <n v="55.199999999999996"/>
    <s v="November"/>
    <x v="2"/>
    <s v="faktúra"/>
    <n v="14"/>
  </r>
  <r>
    <n v="75318"/>
    <x v="2"/>
    <x v="1"/>
    <n v="45"/>
    <n v="54"/>
    <s v="November"/>
    <x v="2"/>
    <s v="faktúra"/>
    <n v="21"/>
  </r>
  <r>
    <n v="75319"/>
    <x v="4"/>
    <x v="5"/>
    <n v="22"/>
    <n v="26.4"/>
    <s v="November"/>
    <x v="2"/>
    <s v="faktúra"/>
    <n v="30"/>
  </r>
  <r>
    <n v="75320"/>
    <x v="1"/>
    <x v="3"/>
    <n v="10"/>
    <n v="12"/>
    <s v="November"/>
    <x v="2"/>
    <s v="faktúra"/>
    <n v="30"/>
  </r>
  <r>
    <n v="75321"/>
    <x v="2"/>
    <x v="2"/>
    <n v="44"/>
    <n v="52.8"/>
    <s v="November"/>
    <x v="2"/>
    <s v="faktúra"/>
    <n v="14"/>
  </r>
  <r>
    <n v="75322"/>
    <x v="4"/>
    <x v="1"/>
    <n v="33"/>
    <n v="39.6"/>
    <s v="November"/>
    <x v="2"/>
    <s v="faktúra"/>
    <n v="21"/>
  </r>
  <r>
    <n v="75323"/>
    <x v="0"/>
    <x v="0"/>
    <n v="18"/>
    <n v="21.599999999999998"/>
    <s v="November"/>
    <x v="2"/>
    <s v="faktúra"/>
    <n v="14"/>
  </r>
  <r>
    <n v="75324"/>
    <x v="2"/>
    <x v="4"/>
    <n v="46"/>
    <n v="55.199999999999996"/>
    <s v="November"/>
    <x v="2"/>
    <s v="pokladňa"/>
    <s v=""/>
  </r>
  <r>
    <n v="75325"/>
    <x v="4"/>
    <x v="4"/>
    <n v="31"/>
    <n v="37.199999999999996"/>
    <s v="November"/>
    <x v="2"/>
    <s v="pokladňa"/>
    <s v=""/>
  </r>
  <r>
    <n v="75326"/>
    <x v="0"/>
    <x v="5"/>
    <n v="10"/>
    <n v="12"/>
    <s v="November"/>
    <x v="2"/>
    <s v="faktúra"/>
    <n v="30"/>
  </r>
  <r>
    <n v="75327"/>
    <x v="4"/>
    <x v="3"/>
    <n v="27"/>
    <n v="32.4"/>
    <s v="November"/>
    <x v="2"/>
    <s v="faktúra"/>
    <n v="30"/>
  </r>
  <r>
    <n v="75328"/>
    <x v="0"/>
    <x v="0"/>
    <n v="5"/>
    <n v="6"/>
    <s v="November"/>
    <x v="2"/>
    <s v="faktúra"/>
    <n v="14"/>
  </r>
  <r>
    <n v="75329"/>
    <x v="0"/>
    <x v="3"/>
    <n v="11"/>
    <n v="13.2"/>
    <s v="November"/>
    <x v="2"/>
    <s v="faktúra"/>
    <n v="30"/>
  </r>
  <r>
    <n v="75330"/>
    <x v="1"/>
    <x v="2"/>
    <n v="13"/>
    <n v="15.6"/>
    <s v="November"/>
    <x v="2"/>
    <s v="faktúra"/>
    <n v="14"/>
  </r>
  <r>
    <n v="75331"/>
    <x v="3"/>
    <x v="0"/>
    <n v="55"/>
    <n v="66"/>
    <s v="November"/>
    <x v="2"/>
    <s v="faktúra"/>
    <n v="14"/>
  </r>
  <r>
    <n v="75332"/>
    <x v="2"/>
    <x v="0"/>
    <n v="39"/>
    <n v="46.8"/>
    <s v="November"/>
    <x v="2"/>
    <s v="faktúra"/>
    <n v="14"/>
  </r>
  <r>
    <n v="75333"/>
    <x v="3"/>
    <x v="0"/>
    <n v="68"/>
    <n v="81.599999999999994"/>
    <s v="November"/>
    <x v="2"/>
    <s v="faktúra"/>
    <n v="14"/>
  </r>
  <r>
    <n v="75334"/>
    <x v="0"/>
    <x v="2"/>
    <n v="12"/>
    <n v="14.399999999999999"/>
    <s v="November"/>
    <x v="2"/>
    <s v="faktúra"/>
    <n v="14"/>
  </r>
  <r>
    <n v="75335"/>
    <x v="0"/>
    <x v="0"/>
    <n v="17"/>
    <n v="20.399999999999999"/>
    <s v="November"/>
    <x v="2"/>
    <s v="faktúra"/>
    <n v="14"/>
  </r>
  <r>
    <n v="75336"/>
    <x v="0"/>
    <x v="4"/>
    <n v="12"/>
    <n v="14.399999999999999"/>
    <s v="November"/>
    <x v="2"/>
    <s v="pokladňa"/>
    <s v=""/>
  </r>
  <r>
    <n v="75337"/>
    <x v="1"/>
    <x v="3"/>
    <n v="8"/>
    <n v="9.6"/>
    <s v="November"/>
    <x v="2"/>
    <s v="faktúra"/>
    <n v="30"/>
  </r>
  <r>
    <n v="75338"/>
    <x v="2"/>
    <x v="0"/>
    <n v="37"/>
    <n v="44.4"/>
    <s v="November"/>
    <x v="2"/>
    <s v="faktúra"/>
    <n v="14"/>
  </r>
  <r>
    <n v="75339"/>
    <x v="2"/>
    <x v="5"/>
    <n v="45"/>
    <n v="54"/>
    <s v="December"/>
    <x v="2"/>
    <s v="faktúra"/>
    <n v="30"/>
  </r>
  <r>
    <n v="75340"/>
    <x v="0"/>
    <x v="3"/>
    <n v="16"/>
    <n v="19.2"/>
    <s v="December"/>
    <x v="2"/>
    <s v="faktúra"/>
    <n v="30"/>
  </r>
  <r>
    <n v="75341"/>
    <x v="3"/>
    <x v="1"/>
    <n v="79"/>
    <n v="94.8"/>
    <s v="December"/>
    <x v="2"/>
    <s v="faktúra"/>
    <n v="21"/>
  </r>
  <r>
    <n v="75342"/>
    <x v="4"/>
    <x v="1"/>
    <n v="23"/>
    <n v="27.599999999999998"/>
    <s v="December"/>
    <x v="2"/>
    <s v="faktúra"/>
    <n v="21"/>
  </r>
  <r>
    <n v="75343"/>
    <x v="2"/>
    <x v="2"/>
    <n v="45"/>
    <n v="54"/>
    <s v="December"/>
    <x v="2"/>
    <s v="faktúra"/>
    <n v="14"/>
  </r>
  <r>
    <n v="75344"/>
    <x v="0"/>
    <x v="4"/>
    <n v="10"/>
    <n v="12"/>
    <s v="December"/>
    <x v="2"/>
    <s v="pokladňa"/>
    <s v=""/>
  </r>
  <r>
    <n v="75345"/>
    <x v="1"/>
    <x v="4"/>
    <n v="6"/>
    <n v="7.1999999999999993"/>
    <s v="December"/>
    <x v="2"/>
    <s v="pokladňa"/>
    <s v=""/>
  </r>
  <r>
    <n v="75346"/>
    <x v="0"/>
    <x v="1"/>
    <n v="17"/>
    <n v="20.399999999999999"/>
    <s v="December"/>
    <x v="2"/>
    <s v="faktúra"/>
    <n v="21"/>
  </r>
  <r>
    <n v="75347"/>
    <x v="1"/>
    <x v="3"/>
    <n v="12"/>
    <n v="14.399999999999999"/>
    <s v="December"/>
    <x v="2"/>
    <s v="faktúra"/>
    <n v="30"/>
  </r>
  <r>
    <n v="75348"/>
    <x v="2"/>
    <x v="3"/>
    <n v="38"/>
    <n v="45.6"/>
    <s v="December"/>
    <x v="2"/>
    <s v="faktúra"/>
    <n v="30"/>
  </r>
  <r>
    <n v="75349"/>
    <x v="3"/>
    <x v="3"/>
    <n v="71"/>
    <n v="85.2"/>
    <s v="December"/>
    <x v="2"/>
    <s v="faktúra"/>
    <n v="30"/>
  </r>
  <r>
    <n v="75350"/>
    <x v="4"/>
    <x v="3"/>
    <n v="15"/>
    <n v="18"/>
    <s v="December"/>
    <x v="2"/>
    <s v="faktúra"/>
    <n v="30"/>
  </r>
  <r>
    <n v="75351"/>
    <x v="4"/>
    <x v="1"/>
    <n v="29"/>
    <n v="34.799999999999997"/>
    <s v="December"/>
    <x v="2"/>
    <s v="faktúra"/>
    <n v="21"/>
  </r>
  <r>
    <n v="75352"/>
    <x v="2"/>
    <x v="1"/>
    <n v="46"/>
    <n v="55.199999999999996"/>
    <s v="December"/>
    <x v="2"/>
    <s v="faktúra"/>
    <n v="21"/>
  </r>
  <r>
    <n v="75353"/>
    <x v="3"/>
    <x v="1"/>
    <n v="68"/>
    <n v="81.599999999999994"/>
    <s v="December"/>
    <x v="2"/>
    <s v="faktúra"/>
    <n v="21"/>
  </r>
  <r>
    <n v="75354"/>
    <x v="1"/>
    <x v="1"/>
    <n v="6"/>
    <n v="7.1999999999999993"/>
    <s v="December"/>
    <x v="2"/>
    <s v="faktúra"/>
    <n v="21"/>
  </r>
  <r>
    <n v="75355"/>
    <x v="3"/>
    <x v="5"/>
    <n v="65"/>
    <n v="78"/>
    <s v="December"/>
    <x v="2"/>
    <s v="faktúra"/>
    <n v="30"/>
  </r>
  <r>
    <n v="75356"/>
    <x v="4"/>
    <x v="4"/>
    <n v="17"/>
    <n v="20.399999999999999"/>
    <s v="December"/>
    <x v="2"/>
    <s v="pokladňa"/>
    <s v=""/>
  </r>
  <r>
    <n v="75357"/>
    <x v="0"/>
    <x v="5"/>
    <n v="11"/>
    <n v="13.2"/>
    <s v="December"/>
    <x v="2"/>
    <s v="faktúra"/>
    <n v="30"/>
  </r>
  <r>
    <n v="75358"/>
    <x v="0"/>
    <x v="4"/>
    <n v="10"/>
    <n v="12"/>
    <s v="December"/>
    <x v="2"/>
    <s v="pokladňa"/>
    <s v=""/>
  </r>
  <r>
    <n v="75359"/>
    <x v="2"/>
    <x v="0"/>
    <n v="46"/>
    <n v="55.199999999999996"/>
    <s v="December"/>
    <x v="2"/>
    <s v="faktúra"/>
    <n v="14"/>
  </r>
  <r>
    <n v="75360"/>
    <x v="3"/>
    <x v="0"/>
    <n v="85"/>
    <n v="102"/>
    <s v="December"/>
    <x v="2"/>
    <s v="faktúra"/>
    <n v="14"/>
  </r>
  <r>
    <n v="75361"/>
    <x v="3"/>
    <x v="1"/>
    <n v="74"/>
    <n v="88.8"/>
    <s v="December"/>
    <x v="2"/>
    <s v="faktúra"/>
    <n v="21"/>
  </r>
  <r>
    <n v="75362"/>
    <x v="1"/>
    <x v="3"/>
    <n v="6"/>
    <n v="7.1999999999999993"/>
    <s v="December"/>
    <x v="2"/>
    <s v="faktúra"/>
    <n v="30"/>
  </r>
  <r>
    <n v="75363"/>
    <x v="4"/>
    <x v="0"/>
    <n v="31"/>
    <n v="37.199999999999996"/>
    <s v="Január"/>
    <x v="3"/>
    <s v="faktúra"/>
    <n v="14"/>
  </r>
  <r>
    <n v="75364"/>
    <x v="0"/>
    <x v="5"/>
    <n v="14"/>
    <n v="16.8"/>
    <s v="Január"/>
    <x v="3"/>
    <s v="faktúra"/>
    <n v="30"/>
  </r>
  <r>
    <n v="75365"/>
    <x v="3"/>
    <x v="1"/>
    <n v="51"/>
    <n v="61.199999999999996"/>
    <s v="Január"/>
    <x v="3"/>
    <s v="faktúra"/>
    <n v="21"/>
  </r>
  <r>
    <n v="75366"/>
    <x v="3"/>
    <x v="3"/>
    <n v="75"/>
    <n v="90"/>
    <s v="Január"/>
    <x v="3"/>
    <s v="faktúra"/>
    <n v="30"/>
  </r>
  <r>
    <n v="75367"/>
    <x v="0"/>
    <x v="0"/>
    <n v="10"/>
    <n v="12"/>
    <s v="Január"/>
    <x v="3"/>
    <s v="faktúra"/>
    <n v="14"/>
  </r>
  <r>
    <n v="75368"/>
    <x v="1"/>
    <x v="2"/>
    <n v="5"/>
    <n v="6"/>
    <s v="Január"/>
    <x v="3"/>
    <s v="faktúra"/>
    <n v="14"/>
  </r>
  <r>
    <n v="75369"/>
    <x v="1"/>
    <x v="4"/>
    <n v="13"/>
    <n v="15.6"/>
    <s v="Január"/>
    <x v="3"/>
    <s v="pokladňa"/>
    <s v=""/>
  </r>
  <r>
    <n v="75370"/>
    <x v="4"/>
    <x v="3"/>
    <n v="23"/>
    <n v="27.599999999999998"/>
    <s v="Január"/>
    <x v="3"/>
    <s v="faktúra"/>
    <n v="30"/>
  </r>
  <r>
    <n v="75371"/>
    <x v="3"/>
    <x v="0"/>
    <n v="66"/>
    <n v="79.2"/>
    <s v="Január"/>
    <x v="3"/>
    <s v="faktúra"/>
    <n v="14"/>
  </r>
  <r>
    <n v="75372"/>
    <x v="4"/>
    <x v="4"/>
    <n v="17"/>
    <n v="20.399999999999999"/>
    <s v="Január"/>
    <x v="3"/>
    <s v="pokladňa"/>
    <s v=""/>
  </r>
  <r>
    <n v="75373"/>
    <x v="0"/>
    <x v="5"/>
    <n v="5"/>
    <n v="6"/>
    <s v="Január"/>
    <x v="3"/>
    <s v="faktúra"/>
    <n v="30"/>
  </r>
  <r>
    <n v="75374"/>
    <x v="0"/>
    <x v="1"/>
    <n v="10"/>
    <n v="12"/>
    <s v="Január"/>
    <x v="3"/>
    <s v="faktúra"/>
    <n v="21"/>
  </r>
  <r>
    <n v="75375"/>
    <x v="1"/>
    <x v="5"/>
    <n v="12"/>
    <n v="14.399999999999999"/>
    <s v="Január"/>
    <x v="3"/>
    <s v="faktúra"/>
    <n v="30"/>
  </r>
  <r>
    <n v="75376"/>
    <x v="2"/>
    <x v="3"/>
    <n v="39"/>
    <n v="46.8"/>
    <s v="Január"/>
    <x v="3"/>
    <s v="faktúra"/>
    <n v="30"/>
  </r>
  <r>
    <n v="75377"/>
    <x v="2"/>
    <x v="5"/>
    <n v="37"/>
    <n v="44.4"/>
    <s v="Január"/>
    <x v="3"/>
    <s v="faktúra"/>
    <n v="30"/>
  </r>
  <r>
    <n v="75378"/>
    <x v="1"/>
    <x v="4"/>
    <n v="6"/>
    <n v="7.1999999999999993"/>
    <s v="Január"/>
    <x v="3"/>
    <s v="pokladňa"/>
    <s v=""/>
  </r>
  <r>
    <n v="75379"/>
    <x v="4"/>
    <x v="3"/>
    <n v="29"/>
    <n v="34.799999999999997"/>
    <s v="Január"/>
    <x v="3"/>
    <s v="faktúra"/>
    <n v="30"/>
  </r>
  <r>
    <n v="75380"/>
    <x v="2"/>
    <x v="1"/>
    <n v="34"/>
    <n v="40.799999999999997"/>
    <s v="Január"/>
    <x v="3"/>
    <s v="faktúra"/>
    <n v="21"/>
  </r>
  <r>
    <n v="75381"/>
    <x v="4"/>
    <x v="4"/>
    <n v="34"/>
    <n v="40.799999999999997"/>
    <s v="Január"/>
    <x v="3"/>
    <s v="pokladňa"/>
    <s v=""/>
  </r>
  <r>
    <n v="75382"/>
    <x v="0"/>
    <x v="0"/>
    <n v="9"/>
    <n v="10.799999999999999"/>
    <s v="Február"/>
    <x v="3"/>
    <s v="faktúra"/>
    <n v="14"/>
  </r>
  <r>
    <n v="75383"/>
    <x v="4"/>
    <x v="2"/>
    <n v="27"/>
    <n v="32.4"/>
    <s v="Február"/>
    <x v="3"/>
    <s v="faktúra"/>
    <n v="14"/>
  </r>
  <r>
    <n v="75384"/>
    <x v="4"/>
    <x v="3"/>
    <n v="23"/>
    <n v="27.599999999999998"/>
    <s v="Február"/>
    <x v="3"/>
    <s v="faktúra"/>
    <n v="30"/>
  </r>
  <r>
    <n v="75385"/>
    <x v="4"/>
    <x v="5"/>
    <n v="15"/>
    <n v="18"/>
    <s v="Február"/>
    <x v="3"/>
    <s v="faktúra"/>
    <n v="30"/>
  </r>
  <r>
    <n v="75386"/>
    <x v="2"/>
    <x v="4"/>
    <n v="32"/>
    <n v="38.4"/>
    <s v="Február"/>
    <x v="3"/>
    <s v="pokladňa"/>
    <s v=""/>
  </r>
  <r>
    <n v="75387"/>
    <x v="2"/>
    <x v="0"/>
    <n v="50"/>
    <n v="60"/>
    <s v="Február"/>
    <x v="3"/>
    <s v="faktúra"/>
    <n v="14"/>
  </r>
  <r>
    <n v="75388"/>
    <x v="2"/>
    <x v="5"/>
    <n v="35"/>
    <n v="42"/>
    <s v="Február"/>
    <x v="3"/>
    <s v="faktúra"/>
    <n v="30"/>
  </r>
  <r>
    <n v="75389"/>
    <x v="1"/>
    <x v="1"/>
    <n v="6"/>
    <n v="7.1999999999999993"/>
    <s v="Február"/>
    <x v="3"/>
    <s v="faktúra"/>
    <n v="21"/>
  </r>
  <r>
    <n v="75390"/>
    <x v="2"/>
    <x v="3"/>
    <n v="37"/>
    <n v="44.4"/>
    <s v="Február"/>
    <x v="3"/>
    <s v="faktúra"/>
    <n v="30"/>
  </r>
  <r>
    <n v="75391"/>
    <x v="4"/>
    <x v="0"/>
    <n v="27"/>
    <n v="32.4"/>
    <s v="Február"/>
    <x v="3"/>
    <s v="faktúra"/>
    <n v="14"/>
  </r>
  <r>
    <n v="75392"/>
    <x v="0"/>
    <x v="0"/>
    <n v="11"/>
    <n v="13.2"/>
    <s v="Február"/>
    <x v="3"/>
    <s v="faktúra"/>
    <n v="14"/>
  </r>
  <r>
    <n v="75393"/>
    <x v="2"/>
    <x v="5"/>
    <n v="40"/>
    <n v="48"/>
    <s v="Február"/>
    <x v="3"/>
    <s v="faktúra"/>
    <n v="30"/>
  </r>
  <r>
    <n v="75394"/>
    <x v="3"/>
    <x v="0"/>
    <n v="74"/>
    <n v="88.8"/>
    <s v="Február"/>
    <x v="3"/>
    <s v="faktúra"/>
    <n v="14"/>
  </r>
  <r>
    <n v="75395"/>
    <x v="0"/>
    <x v="0"/>
    <n v="13"/>
    <n v="15.6"/>
    <s v="Február"/>
    <x v="3"/>
    <s v="faktúra"/>
    <n v="14"/>
  </r>
  <r>
    <n v="75396"/>
    <x v="2"/>
    <x v="5"/>
    <n v="46"/>
    <n v="55.199999999999996"/>
    <s v="Február"/>
    <x v="3"/>
    <s v="faktúra"/>
    <n v="30"/>
  </r>
  <r>
    <n v="75397"/>
    <x v="1"/>
    <x v="0"/>
    <n v="11"/>
    <n v="13.2"/>
    <s v="Február"/>
    <x v="3"/>
    <s v="faktúra"/>
    <n v="14"/>
  </r>
  <r>
    <n v="75398"/>
    <x v="3"/>
    <x v="2"/>
    <n v="59"/>
    <n v="70.8"/>
    <s v="Február"/>
    <x v="3"/>
    <s v="faktúra"/>
    <n v="14"/>
  </r>
  <r>
    <n v="75399"/>
    <x v="0"/>
    <x v="0"/>
    <n v="10"/>
    <n v="12"/>
    <s v="Február"/>
    <x v="3"/>
    <s v="faktúra"/>
    <n v="14"/>
  </r>
  <r>
    <n v="75400"/>
    <x v="4"/>
    <x v="1"/>
    <n v="31"/>
    <n v="37.199999999999996"/>
    <s v="Február"/>
    <x v="3"/>
    <s v="faktúra"/>
    <n v="21"/>
  </r>
  <r>
    <n v="75401"/>
    <x v="0"/>
    <x v="1"/>
    <n v="8"/>
    <n v="9.6"/>
    <s v="Február"/>
    <x v="3"/>
    <s v="faktúra"/>
    <n v="21"/>
  </r>
  <r>
    <n v="75402"/>
    <x v="0"/>
    <x v="3"/>
    <n v="8"/>
    <n v="9.6"/>
    <s v="Február"/>
    <x v="3"/>
    <s v="faktúra"/>
    <n v="30"/>
  </r>
  <r>
    <n v="75403"/>
    <x v="4"/>
    <x v="4"/>
    <n v="28"/>
    <n v="33.6"/>
    <s v="Február"/>
    <x v="3"/>
    <s v="pokladňa"/>
    <s v=""/>
  </r>
  <r>
    <n v="75404"/>
    <x v="1"/>
    <x v="5"/>
    <n v="15"/>
    <n v="18"/>
    <s v="Február"/>
    <x v="3"/>
    <s v="faktúra"/>
    <n v="30"/>
  </r>
  <r>
    <n v="75405"/>
    <x v="0"/>
    <x v="0"/>
    <n v="7"/>
    <n v="8.4"/>
    <s v="Február"/>
    <x v="3"/>
    <s v="faktúra"/>
    <n v="14"/>
  </r>
  <r>
    <n v="75406"/>
    <x v="4"/>
    <x v="5"/>
    <n v="24"/>
    <n v="28.799999999999997"/>
    <s v="Február"/>
    <x v="3"/>
    <s v="faktúra"/>
    <n v="30"/>
  </r>
  <r>
    <n v="75407"/>
    <x v="2"/>
    <x v="5"/>
    <n v="41"/>
    <n v="49.199999999999996"/>
    <s v="Marec"/>
    <x v="3"/>
    <s v="faktúra"/>
    <n v="30"/>
  </r>
  <r>
    <n v="75408"/>
    <x v="4"/>
    <x v="3"/>
    <n v="23"/>
    <n v="27.599999999999998"/>
    <s v="Marec"/>
    <x v="3"/>
    <s v="faktúra"/>
    <n v="30"/>
  </r>
  <r>
    <n v="75409"/>
    <x v="0"/>
    <x v="3"/>
    <n v="11"/>
    <n v="13.2"/>
    <s v="Marec"/>
    <x v="3"/>
    <s v="faktúra"/>
    <n v="30"/>
  </r>
  <r>
    <n v="75410"/>
    <x v="3"/>
    <x v="0"/>
    <n v="56"/>
    <n v="67.2"/>
    <s v="Apríl"/>
    <x v="3"/>
    <s v="faktúra"/>
    <n v="14"/>
  </r>
  <r>
    <n v="75411"/>
    <x v="0"/>
    <x v="5"/>
    <n v="13"/>
    <n v="15.6"/>
    <s v="Apríl"/>
    <x v="3"/>
    <s v="faktúra"/>
    <n v="30"/>
  </r>
  <r>
    <n v="75412"/>
    <x v="0"/>
    <x v="4"/>
    <n v="17"/>
    <n v="20.399999999999999"/>
    <s v="Apríl"/>
    <x v="3"/>
    <s v="pokladňa"/>
    <s v=""/>
  </r>
  <r>
    <n v="75413"/>
    <x v="2"/>
    <x v="1"/>
    <n v="35"/>
    <n v="42"/>
    <s v="Apríl"/>
    <x v="3"/>
    <s v="faktúra"/>
    <n v="21"/>
  </r>
  <r>
    <n v="75414"/>
    <x v="2"/>
    <x v="4"/>
    <n v="31"/>
    <n v="37.199999999999996"/>
    <s v="Apríl"/>
    <x v="3"/>
    <s v="pokladňa"/>
    <s v=""/>
  </r>
  <r>
    <n v="75415"/>
    <x v="1"/>
    <x v="1"/>
    <n v="7"/>
    <n v="8.4"/>
    <s v="Apríl"/>
    <x v="3"/>
    <s v="faktúra"/>
    <n v="21"/>
  </r>
  <r>
    <n v="75416"/>
    <x v="2"/>
    <x v="3"/>
    <n v="49"/>
    <n v="58.8"/>
    <s v="Apríl"/>
    <x v="3"/>
    <s v="faktúra"/>
    <n v="30"/>
  </r>
  <r>
    <n v="75417"/>
    <x v="2"/>
    <x v="5"/>
    <n v="34"/>
    <n v="40.799999999999997"/>
    <s v="Apríl"/>
    <x v="3"/>
    <s v="faktúra"/>
    <n v="30"/>
  </r>
  <r>
    <n v="75418"/>
    <x v="3"/>
    <x v="3"/>
    <n v="48"/>
    <n v="57.599999999999994"/>
    <s v="Apríl"/>
    <x v="3"/>
    <s v="faktúra"/>
    <n v="30"/>
  </r>
  <r>
    <n v="75419"/>
    <x v="2"/>
    <x v="1"/>
    <n v="39"/>
    <n v="46.8"/>
    <s v="Apríl"/>
    <x v="3"/>
    <s v="faktúra"/>
    <n v="21"/>
  </r>
  <r>
    <n v="75420"/>
    <x v="3"/>
    <x v="3"/>
    <n v="64"/>
    <n v="76.8"/>
    <s v="Apríl"/>
    <x v="3"/>
    <s v="faktúra"/>
    <n v="30"/>
  </r>
  <r>
    <n v="75421"/>
    <x v="4"/>
    <x v="5"/>
    <n v="32"/>
    <n v="38.4"/>
    <s v="Apríl"/>
    <x v="3"/>
    <s v="faktúra"/>
    <n v="30"/>
  </r>
  <r>
    <n v="75422"/>
    <x v="0"/>
    <x v="3"/>
    <n v="15"/>
    <n v="18"/>
    <s v="Apríl"/>
    <x v="3"/>
    <s v="faktúra"/>
    <n v="30"/>
  </r>
  <r>
    <n v="75423"/>
    <x v="2"/>
    <x v="1"/>
    <n v="46"/>
    <n v="55.199999999999996"/>
    <s v="Apríl"/>
    <x v="3"/>
    <s v="faktúra"/>
    <n v="21"/>
  </r>
  <r>
    <n v="75424"/>
    <x v="2"/>
    <x v="2"/>
    <n v="41"/>
    <n v="49.199999999999996"/>
    <s v="Apríl"/>
    <x v="3"/>
    <s v="faktúra"/>
    <n v="14"/>
  </r>
  <r>
    <n v="75425"/>
    <x v="4"/>
    <x v="5"/>
    <n v="29"/>
    <n v="34.799999999999997"/>
    <s v="Apríl"/>
    <x v="3"/>
    <s v="faktúra"/>
    <n v="30"/>
  </r>
  <r>
    <n v="75426"/>
    <x v="1"/>
    <x v="5"/>
    <n v="6"/>
    <n v="7.1999999999999993"/>
    <s v="Apríl"/>
    <x v="3"/>
    <s v="faktúra"/>
    <n v="30"/>
  </r>
  <r>
    <n v="75427"/>
    <x v="2"/>
    <x v="3"/>
    <n v="42"/>
    <n v="50.4"/>
    <s v="Apríl"/>
    <x v="3"/>
    <s v="faktúra"/>
    <n v="30"/>
  </r>
  <r>
    <n v="75428"/>
    <x v="2"/>
    <x v="5"/>
    <n v="35"/>
    <n v="42"/>
    <s v="Apríl"/>
    <x v="3"/>
    <s v="faktúra"/>
    <n v="30"/>
  </r>
  <r>
    <n v="75429"/>
    <x v="4"/>
    <x v="5"/>
    <n v="22"/>
    <n v="26.4"/>
    <s v="Apríl"/>
    <x v="3"/>
    <s v="faktúra"/>
    <n v="30"/>
  </r>
  <r>
    <n v="75430"/>
    <x v="0"/>
    <x v="5"/>
    <n v="7"/>
    <n v="8.4"/>
    <s v="Apríl"/>
    <x v="3"/>
    <s v="faktúra"/>
    <n v="30"/>
  </r>
  <r>
    <n v="75431"/>
    <x v="3"/>
    <x v="0"/>
    <n v="86"/>
    <n v="103.2"/>
    <s v="Apríl"/>
    <x v="3"/>
    <s v="faktúra"/>
    <n v="14"/>
  </r>
  <r>
    <n v="75432"/>
    <x v="0"/>
    <x v="0"/>
    <n v="17"/>
    <n v="20.399999999999999"/>
    <s v="Apríl"/>
    <x v="3"/>
    <s v="faktúra"/>
    <n v="14"/>
  </r>
  <r>
    <n v="75433"/>
    <x v="4"/>
    <x v="5"/>
    <n v="17"/>
    <n v="20.399999999999999"/>
    <s v="Apríl"/>
    <x v="3"/>
    <s v="faktúra"/>
    <n v="30"/>
  </r>
  <r>
    <n v="75434"/>
    <x v="4"/>
    <x v="4"/>
    <n v="33"/>
    <n v="39.6"/>
    <s v="Apríl"/>
    <x v="3"/>
    <s v="pokladňa"/>
    <s v=""/>
  </r>
  <r>
    <n v="75435"/>
    <x v="2"/>
    <x v="0"/>
    <n v="39"/>
    <n v="46.8"/>
    <s v="Apríl"/>
    <x v="3"/>
    <s v="faktúra"/>
    <n v="14"/>
  </r>
  <r>
    <n v="75436"/>
    <x v="1"/>
    <x v="3"/>
    <n v="5"/>
    <n v="6"/>
    <s v="Apríl"/>
    <x v="3"/>
    <s v="faktúra"/>
    <n v="30"/>
  </r>
  <r>
    <n v="75437"/>
    <x v="2"/>
    <x v="3"/>
    <n v="48"/>
    <n v="57.599999999999994"/>
    <s v="Apríl"/>
    <x v="3"/>
    <s v="faktúra"/>
    <n v="30"/>
  </r>
  <r>
    <n v="75438"/>
    <x v="0"/>
    <x v="2"/>
    <n v="10"/>
    <n v="12"/>
    <s v="Apríl"/>
    <x v="3"/>
    <s v="faktúra"/>
    <n v="14"/>
  </r>
  <r>
    <n v="75439"/>
    <x v="1"/>
    <x v="2"/>
    <n v="8"/>
    <n v="9.6"/>
    <s v="Máj"/>
    <x v="3"/>
    <s v="faktúra"/>
    <n v="14"/>
  </r>
  <r>
    <n v="75440"/>
    <x v="4"/>
    <x v="1"/>
    <n v="16"/>
    <n v="19.2"/>
    <s v="Máj"/>
    <x v="3"/>
    <s v="faktúra"/>
    <n v="21"/>
  </r>
  <r>
    <n v="75441"/>
    <x v="3"/>
    <x v="2"/>
    <n v="71"/>
    <n v="85.2"/>
    <s v="Máj"/>
    <x v="3"/>
    <s v="faktúra"/>
    <n v="14"/>
  </r>
  <r>
    <n v="75442"/>
    <x v="4"/>
    <x v="0"/>
    <n v="31"/>
    <n v="37.199999999999996"/>
    <s v="Máj"/>
    <x v="3"/>
    <s v="faktúra"/>
    <n v="14"/>
  </r>
  <r>
    <n v="75443"/>
    <x v="3"/>
    <x v="3"/>
    <n v="80"/>
    <n v="96"/>
    <s v="Máj"/>
    <x v="3"/>
    <s v="faktúra"/>
    <n v="30"/>
  </r>
  <r>
    <n v="75444"/>
    <x v="0"/>
    <x v="2"/>
    <n v="6"/>
    <n v="7.1999999999999993"/>
    <s v="Máj"/>
    <x v="3"/>
    <s v="faktúra"/>
    <n v="14"/>
  </r>
  <r>
    <n v="75445"/>
    <x v="4"/>
    <x v="5"/>
    <n v="20"/>
    <n v="24"/>
    <s v="Máj"/>
    <x v="3"/>
    <s v="faktúra"/>
    <n v="30"/>
  </r>
  <r>
    <n v="75446"/>
    <x v="0"/>
    <x v="0"/>
    <n v="9"/>
    <n v="10.799999999999999"/>
    <s v="Máj"/>
    <x v="3"/>
    <s v="faktúra"/>
    <n v="14"/>
  </r>
  <r>
    <n v="75447"/>
    <x v="2"/>
    <x v="4"/>
    <n v="35"/>
    <n v="42"/>
    <s v="Máj"/>
    <x v="3"/>
    <s v="pokladňa"/>
    <s v=""/>
  </r>
  <r>
    <n v="75448"/>
    <x v="1"/>
    <x v="5"/>
    <n v="11"/>
    <n v="13.2"/>
    <s v="Máj"/>
    <x v="3"/>
    <s v="faktúra"/>
    <n v="30"/>
  </r>
  <r>
    <n v="75449"/>
    <x v="3"/>
    <x v="4"/>
    <n v="78"/>
    <n v="93.6"/>
    <s v="Máj"/>
    <x v="3"/>
    <s v="pokladňa"/>
    <s v=""/>
  </r>
  <r>
    <n v="75450"/>
    <x v="1"/>
    <x v="1"/>
    <n v="11"/>
    <n v="13.2"/>
    <s v="Máj"/>
    <x v="3"/>
    <s v="faktúra"/>
    <n v="21"/>
  </r>
  <r>
    <n v="75451"/>
    <x v="2"/>
    <x v="0"/>
    <n v="36"/>
    <n v="43.199999999999996"/>
    <s v="Máj"/>
    <x v="3"/>
    <s v="faktúra"/>
    <n v="14"/>
  </r>
  <r>
    <n v="75452"/>
    <x v="2"/>
    <x v="1"/>
    <n v="39"/>
    <n v="46.8"/>
    <s v="Máj"/>
    <x v="3"/>
    <s v="faktúra"/>
    <n v="21"/>
  </r>
  <r>
    <n v="75453"/>
    <x v="2"/>
    <x v="2"/>
    <n v="49"/>
    <n v="58.8"/>
    <s v="Máj"/>
    <x v="3"/>
    <s v="faktúra"/>
    <n v="14"/>
  </r>
  <r>
    <n v="75454"/>
    <x v="0"/>
    <x v="5"/>
    <n v="6"/>
    <n v="7.1999999999999993"/>
    <s v="Máj"/>
    <x v="3"/>
    <s v="faktúra"/>
    <n v="30"/>
  </r>
  <r>
    <n v="75455"/>
    <x v="3"/>
    <x v="0"/>
    <n v="51"/>
    <n v="61.199999999999996"/>
    <s v="Máj"/>
    <x v="3"/>
    <s v="faktúra"/>
    <n v="14"/>
  </r>
  <r>
    <n v="75456"/>
    <x v="1"/>
    <x v="2"/>
    <n v="5"/>
    <n v="6"/>
    <s v="Máj"/>
    <x v="3"/>
    <s v="faktúra"/>
    <n v="14"/>
  </r>
  <r>
    <n v="75457"/>
    <x v="2"/>
    <x v="1"/>
    <n v="35"/>
    <n v="42"/>
    <s v="Jún"/>
    <x v="3"/>
    <s v="faktúra"/>
    <n v="21"/>
  </r>
  <r>
    <n v="75458"/>
    <x v="2"/>
    <x v="5"/>
    <n v="37"/>
    <n v="44.4"/>
    <s v="Jún"/>
    <x v="3"/>
    <s v="faktúra"/>
    <n v="30"/>
  </r>
  <r>
    <n v="75459"/>
    <x v="0"/>
    <x v="0"/>
    <n v="19"/>
    <n v="22.8"/>
    <s v="Jún"/>
    <x v="3"/>
    <s v="faktúra"/>
    <n v="14"/>
  </r>
  <r>
    <n v="75460"/>
    <x v="3"/>
    <x v="4"/>
    <n v="70"/>
    <n v="84"/>
    <s v="Jún"/>
    <x v="3"/>
    <s v="pokladňa"/>
    <s v=""/>
  </r>
  <r>
    <n v="75461"/>
    <x v="3"/>
    <x v="3"/>
    <n v="74"/>
    <n v="88.8"/>
    <s v="Jún"/>
    <x v="3"/>
    <s v="faktúra"/>
    <n v="30"/>
  </r>
  <r>
    <n v="75462"/>
    <x v="3"/>
    <x v="1"/>
    <n v="63"/>
    <n v="75.599999999999994"/>
    <s v="Jún"/>
    <x v="3"/>
    <s v="faktúra"/>
    <n v="21"/>
  </r>
  <r>
    <n v="75463"/>
    <x v="4"/>
    <x v="5"/>
    <n v="33"/>
    <n v="39.6"/>
    <s v="Jún"/>
    <x v="3"/>
    <s v="faktúra"/>
    <n v="30"/>
  </r>
  <r>
    <n v="75464"/>
    <x v="4"/>
    <x v="1"/>
    <n v="21"/>
    <n v="25.2"/>
    <s v="Jún"/>
    <x v="3"/>
    <s v="faktúra"/>
    <n v="21"/>
  </r>
  <r>
    <n v="75465"/>
    <x v="3"/>
    <x v="2"/>
    <n v="49"/>
    <n v="58.8"/>
    <s v="Jún"/>
    <x v="3"/>
    <s v="faktúra"/>
    <n v="14"/>
  </r>
  <r>
    <n v="75466"/>
    <x v="0"/>
    <x v="3"/>
    <n v="12"/>
    <n v="14.399999999999999"/>
    <s v="Jún"/>
    <x v="3"/>
    <s v="faktúra"/>
    <n v="30"/>
  </r>
  <r>
    <n v="75467"/>
    <x v="3"/>
    <x v="0"/>
    <n v="46"/>
    <n v="55.199999999999996"/>
    <s v="Jún"/>
    <x v="3"/>
    <s v="faktúra"/>
    <n v="14"/>
  </r>
  <r>
    <n v="75468"/>
    <x v="1"/>
    <x v="4"/>
    <n v="9"/>
    <n v="10.799999999999999"/>
    <s v="Jún"/>
    <x v="3"/>
    <s v="pokladňa"/>
    <s v=""/>
  </r>
  <r>
    <n v="75469"/>
    <x v="3"/>
    <x v="3"/>
    <n v="71"/>
    <n v="85.2"/>
    <s v="Jún"/>
    <x v="3"/>
    <s v="faktúra"/>
    <n v="30"/>
  </r>
  <r>
    <n v="75470"/>
    <x v="2"/>
    <x v="5"/>
    <n v="42"/>
    <n v="50.4"/>
    <s v="Jún"/>
    <x v="3"/>
    <s v="faktúra"/>
    <n v="30"/>
  </r>
  <r>
    <n v="75471"/>
    <x v="1"/>
    <x v="1"/>
    <n v="12"/>
    <n v="14.399999999999999"/>
    <s v="Jún"/>
    <x v="3"/>
    <s v="faktúra"/>
    <n v="21"/>
  </r>
  <r>
    <n v="75472"/>
    <x v="1"/>
    <x v="2"/>
    <n v="6"/>
    <n v="7.1999999999999993"/>
    <s v="Jún"/>
    <x v="3"/>
    <s v="faktúra"/>
    <n v="14"/>
  </r>
  <r>
    <n v="75473"/>
    <x v="2"/>
    <x v="5"/>
    <n v="44"/>
    <n v="52.8"/>
    <s v="Jún"/>
    <x v="3"/>
    <s v="faktúra"/>
    <n v="30"/>
  </r>
  <r>
    <n v="75474"/>
    <x v="2"/>
    <x v="1"/>
    <n v="33"/>
    <n v="39.6"/>
    <s v="Jún"/>
    <x v="3"/>
    <s v="faktúra"/>
    <n v="21"/>
  </r>
  <r>
    <n v="75475"/>
    <x v="1"/>
    <x v="4"/>
    <n v="5"/>
    <n v="6"/>
    <s v="Jún"/>
    <x v="3"/>
    <s v="pokladňa"/>
    <s v=""/>
  </r>
  <r>
    <n v="75476"/>
    <x v="1"/>
    <x v="0"/>
    <n v="12"/>
    <n v="14.399999999999999"/>
    <s v="Jún"/>
    <x v="3"/>
    <s v="faktúra"/>
    <n v="14"/>
  </r>
  <r>
    <n v="75477"/>
    <x v="3"/>
    <x v="5"/>
    <n v="57"/>
    <n v="68.399999999999991"/>
    <s v="Júl"/>
    <x v="3"/>
    <s v="faktúra"/>
    <n v="30"/>
  </r>
  <r>
    <n v="75478"/>
    <x v="1"/>
    <x v="1"/>
    <n v="15"/>
    <n v="18"/>
    <s v="Júl"/>
    <x v="3"/>
    <s v="faktúra"/>
    <n v="21"/>
  </r>
  <r>
    <n v="75479"/>
    <x v="3"/>
    <x v="0"/>
    <n v="66"/>
    <n v="79.2"/>
    <s v="Júl"/>
    <x v="3"/>
    <s v="faktúra"/>
    <n v="14"/>
  </r>
  <r>
    <n v="75480"/>
    <x v="0"/>
    <x v="0"/>
    <n v="9"/>
    <n v="10.799999999999999"/>
    <s v="Júl"/>
    <x v="3"/>
    <s v="faktúra"/>
    <n v="14"/>
  </r>
  <r>
    <n v="75481"/>
    <x v="2"/>
    <x v="0"/>
    <n v="42"/>
    <n v="50.4"/>
    <s v="Júl"/>
    <x v="3"/>
    <s v="faktúra"/>
    <n v="14"/>
  </r>
  <r>
    <n v="75482"/>
    <x v="4"/>
    <x v="3"/>
    <n v="26"/>
    <n v="31.2"/>
    <s v="Júl"/>
    <x v="3"/>
    <s v="faktúra"/>
    <n v="30"/>
  </r>
  <r>
    <n v="75483"/>
    <x v="0"/>
    <x v="3"/>
    <n v="5"/>
    <n v="6"/>
    <s v="Júl"/>
    <x v="3"/>
    <s v="faktúra"/>
    <n v="30"/>
  </r>
  <r>
    <n v="75484"/>
    <x v="1"/>
    <x v="3"/>
    <n v="9"/>
    <n v="10.799999999999999"/>
    <s v="Júl"/>
    <x v="3"/>
    <s v="faktúra"/>
    <n v="30"/>
  </r>
  <r>
    <n v="75485"/>
    <x v="3"/>
    <x v="3"/>
    <n v="85"/>
    <n v="102"/>
    <s v="Júl"/>
    <x v="3"/>
    <s v="faktúra"/>
    <n v="30"/>
  </r>
  <r>
    <n v="75486"/>
    <x v="0"/>
    <x v="5"/>
    <n v="7"/>
    <n v="8.4"/>
    <s v="Júl"/>
    <x v="3"/>
    <s v="faktúra"/>
    <n v="30"/>
  </r>
  <r>
    <n v="75487"/>
    <x v="0"/>
    <x v="1"/>
    <n v="5"/>
    <n v="6"/>
    <s v="Júl"/>
    <x v="3"/>
    <s v="faktúra"/>
    <n v="21"/>
  </r>
  <r>
    <n v="75488"/>
    <x v="2"/>
    <x v="2"/>
    <n v="35"/>
    <n v="42"/>
    <s v="Júl"/>
    <x v="3"/>
    <s v="faktúra"/>
    <n v="14"/>
  </r>
  <r>
    <n v="75489"/>
    <x v="1"/>
    <x v="3"/>
    <n v="8"/>
    <n v="9.6"/>
    <s v="Júl"/>
    <x v="3"/>
    <s v="faktúra"/>
    <n v="30"/>
  </r>
  <r>
    <n v="75490"/>
    <x v="0"/>
    <x v="0"/>
    <n v="15"/>
    <n v="18"/>
    <s v="Júl"/>
    <x v="3"/>
    <s v="faktúra"/>
    <n v="14"/>
  </r>
  <r>
    <n v="75491"/>
    <x v="2"/>
    <x v="0"/>
    <n v="36"/>
    <n v="43.199999999999996"/>
    <s v="Júl"/>
    <x v="3"/>
    <s v="faktúra"/>
    <n v="14"/>
  </r>
  <r>
    <n v="75492"/>
    <x v="3"/>
    <x v="1"/>
    <n v="68"/>
    <n v="81.599999999999994"/>
    <s v="Júl"/>
    <x v="3"/>
    <s v="faktúra"/>
    <n v="21"/>
  </r>
  <r>
    <n v="75493"/>
    <x v="4"/>
    <x v="4"/>
    <n v="22"/>
    <n v="26.4"/>
    <s v="Júl"/>
    <x v="3"/>
    <s v="pokladňa"/>
    <s v=""/>
  </r>
  <r>
    <n v="75494"/>
    <x v="1"/>
    <x v="3"/>
    <n v="15"/>
    <n v="18"/>
    <s v="Júl"/>
    <x v="3"/>
    <s v="faktúra"/>
    <n v="30"/>
  </r>
  <r>
    <n v="75495"/>
    <x v="0"/>
    <x v="2"/>
    <n v="17"/>
    <n v="20.399999999999999"/>
    <s v="Júl"/>
    <x v="3"/>
    <s v="faktúra"/>
    <n v="14"/>
  </r>
  <r>
    <n v="75496"/>
    <x v="0"/>
    <x v="3"/>
    <n v="6"/>
    <n v="7.1999999999999993"/>
    <s v="Júl"/>
    <x v="3"/>
    <s v="faktúra"/>
    <n v="30"/>
  </r>
  <r>
    <n v="75497"/>
    <x v="1"/>
    <x v="4"/>
    <n v="6"/>
    <n v="7.1999999999999993"/>
    <s v="August"/>
    <x v="3"/>
    <s v="pokladňa"/>
    <s v=""/>
  </r>
  <r>
    <n v="75498"/>
    <x v="1"/>
    <x v="5"/>
    <n v="7"/>
    <n v="8.4"/>
    <s v="August"/>
    <x v="3"/>
    <s v="faktúra"/>
    <n v="30"/>
  </r>
  <r>
    <n v="75499"/>
    <x v="2"/>
    <x v="4"/>
    <n v="40"/>
    <n v="48"/>
    <s v="August"/>
    <x v="3"/>
    <s v="pokladňa"/>
    <s v=""/>
  </r>
  <r>
    <n v="75500"/>
    <x v="2"/>
    <x v="3"/>
    <n v="39"/>
    <n v="46.8"/>
    <s v="August"/>
    <x v="3"/>
    <s v="faktúra"/>
    <n v="30"/>
  </r>
  <r>
    <n v="75501"/>
    <x v="4"/>
    <x v="5"/>
    <n v="19"/>
    <n v="22.8"/>
    <s v="August"/>
    <x v="3"/>
    <s v="faktúra"/>
    <n v="30"/>
  </r>
  <r>
    <n v="75502"/>
    <x v="0"/>
    <x v="5"/>
    <n v="9"/>
    <n v="10.799999999999999"/>
    <s v="August"/>
    <x v="3"/>
    <s v="faktúra"/>
    <n v="30"/>
  </r>
  <r>
    <n v="75503"/>
    <x v="0"/>
    <x v="4"/>
    <n v="12"/>
    <n v="14.399999999999999"/>
    <s v="August"/>
    <x v="3"/>
    <s v="pokladňa"/>
    <s v=""/>
  </r>
  <r>
    <n v="75504"/>
    <x v="1"/>
    <x v="4"/>
    <n v="15"/>
    <n v="18"/>
    <s v="August"/>
    <x v="3"/>
    <s v="pokladňa"/>
    <s v=""/>
  </r>
  <r>
    <n v="75505"/>
    <x v="4"/>
    <x v="4"/>
    <n v="16"/>
    <n v="19.2"/>
    <s v="August"/>
    <x v="3"/>
    <s v="pokladňa"/>
    <s v=""/>
  </r>
  <r>
    <n v="75506"/>
    <x v="3"/>
    <x v="0"/>
    <n v="72"/>
    <n v="86.399999999999991"/>
    <s v="August"/>
    <x v="3"/>
    <s v="faktúra"/>
    <n v="14"/>
  </r>
  <r>
    <n v="75507"/>
    <x v="4"/>
    <x v="5"/>
    <n v="28"/>
    <n v="33.6"/>
    <s v="August"/>
    <x v="3"/>
    <s v="faktúra"/>
    <n v="30"/>
  </r>
  <r>
    <n v="75508"/>
    <x v="1"/>
    <x v="5"/>
    <n v="9"/>
    <n v="10.799999999999999"/>
    <s v="August"/>
    <x v="3"/>
    <s v="faktúra"/>
    <n v="30"/>
  </r>
  <r>
    <n v="75509"/>
    <x v="1"/>
    <x v="2"/>
    <n v="5"/>
    <n v="6"/>
    <s v="August"/>
    <x v="3"/>
    <s v="faktúra"/>
    <n v="14"/>
  </r>
  <r>
    <n v="75510"/>
    <x v="1"/>
    <x v="4"/>
    <n v="9"/>
    <n v="10.799999999999999"/>
    <s v="August"/>
    <x v="3"/>
    <s v="pokladňa"/>
    <s v=""/>
  </r>
  <r>
    <n v="75511"/>
    <x v="3"/>
    <x v="2"/>
    <n v="70"/>
    <n v="84"/>
    <s v="August"/>
    <x v="3"/>
    <s v="faktúra"/>
    <n v="14"/>
  </r>
  <r>
    <n v="75512"/>
    <x v="4"/>
    <x v="5"/>
    <n v="35"/>
    <n v="42"/>
    <s v="August"/>
    <x v="3"/>
    <s v="faktúra"/>
    <n v="30"/>
  </r>
  <r>
    <n v="75513"/>
    <x v="0"/>
    <x v="1"/>
    <n v="10"/>
    <n v="12"/>
    <s v="August"/>
    <x v="3"/>
    <s v="faktúra"/>
    <n v="21"/>
  </r>
  <r>
    <n v="75514"/>
    <x v="3"/>
    <x v="5"/>
    <n v="83"/>
    <n v="99.6"/>
    <s v="August"/>
    <x v="3"/>
    <s v="faktúra"/>
    <n v="30"/>
  </r>
  <r>
    <n v="75515"/>
    <x v="2"/>
    <x v="4"/>
    <n v="39"/>
    <n v="46.8"/>
    <s v="September"/>
    <x v="3"/>
    <s v="pokladňa"/>
    <s v=""/>
  </r>
  <r>
    <n v="75516"/>
    <x v="4"/>
    <x v="2"/>
    <n v="24"/>
    <n v="28.799999999999997"/>
    <s v="September"/>
    <x v="3"/>
    <s v="faktúra"/>
    <n v="14"/>
  </r>
  <r>
    <n v="75517"/>
    <x v="3"/>
    <x v="5"/>
    <n v="69"/>
    <n v="82.8"/>
    <s v="September"/>
    <x v="3"/>
    <s v="faktúra"/>
    <n v="30"/>
  </r>
  <r>
    <n v="75518"/>
    <x v="4"/>
    <x v="4"/>
    <n v="16"/>
    <n v="19.2"/>
    <s v="September"/>
    <x v="3"/>
    <s v="pokladňa"/>
    <s v=""/>
  </r>
  <r>
    <n v="75519"/>
    <x v="4"/>
    <x v="3"/>
    <n v="21"/>
    <n v="25.2"/>
    <s v="September"/>
    <x v="3"/>
    <s v="faktúra"/>
    <n v="30"/>
  </r>
  <r>
    <n v="75520"/>
    <x v="3"/>
    <x v="0"/>
    <n v="90"/>
    <n v="108"/>
    <s v="September"/>
    <x v="3"/>
    <s v="faktúra"/>
    <n v="14"/>
  </r>
  <r>
    <n v="75521"/>
    <x v="3"/>
    <x v="1"/>
    <n v="47"/>
    <n v="56.4"/>
    <s v="September"/>
    <x v="3"/>
    <s v="faktúra"/>
    <n v="21"/>
  </r>
  <r>
    <n v="75522"/>
    <x v="4"/>
    <x v="2"/>
    <n v="32"/>
    <n v="38.4"/>
    <s v="September"/>
    <x v="3"/>
    <s v="faktúra"/>
    <n v="14"/>
  </r>
  <r>
    <n v="75523"/>
    <x v="4"/>
    <x v="4"/>
    <n v="29"/>
    <n v="34.799999999999997"/>
    <s v="September"/>
    <x v="3"/>
    <s v="pokladňa"/>
    <s v=""/>
  </r>
  <r>
    <n v="75524"/>
    <x v="3"/>
    <x v="1"/>
    <n v="68"/>
    <n v="81.599999999999994"/>
    <s v="September"/>
    <x v="3"/>
    <s v="faktúra"/>
    <n v="21"/>
  </r>
  <r>
    <n v="75525"/>
    <x v="4"/>
    <x v="5"/>
    <n v="32"/>
    <n v="38.4"/>
    <s v="September"/>
    <x v="3"/>
    <s v="faktúra"/>
    <n v="30"/>
  </r>
  <r>
    <n v="75526"/>
    <x v="2"/>
    <x v="2"/>
    <n v="45"/>
    <n v="54"/>
    <s v="September"/>
    <x v="3"/>
    <s v="faktúra"/>
    <n v="14"/>
  </r>
  <r>
    <n v="75527"/>
    <x v="2"/>
    <x v="4"/>
    <n v="36"/>
    <n v="43.199999999999996"/>
    <s v="September"/>
    <x v="3"/>
    <s v="pokladňa"/>
    <s v=""/>
  </r>
  <r>
    <n v="75528"/>
    <x v="4"/>
    <x v="4"/>
    <n v="23"/>
    <n v="27.599999999999998"/>
    <s v="September"/>
    <x v="3"/>
    <s v="pokladňa"/>
    <s v=""/>
  </r>
  <r>
    <n v="75529"/>
    <x v="0"/>
    <x v="4"/>
    <n v="6"/>
    <n v="7.1999999999999993"/>
    <s v="September"/>
    <x v="3"/>
    <s v="pokladňa"/>
    <s v=""/>
  </r>
  <r>
    <n v="75530"/>
    <x v="3"/>
    <x v="1"/>
    <n v="58"/>
    <n v="69.599999999999994"/>
    <s v="September"/>
    <x v="3"/>
    <s v="faktúra"/>
    <n v="21"/>
  </r>
  <r>
    <n v="75531"/>
    <x v="0"/>
    <x v="5"/>
    <n v="6"/>
    <n v="7.1999999999999993"/>
    <s v="September"/>
    <x v="3"/>
    <s v="faktúra"/>
    <n v="30"/>
  </r>
  <r>
    <n v="75532"/>
    <x v="1"/>
    <x v="5"/>
    <n v="6"/>
    <n v="7.1999999999999993"/>
    <s v="September"/>
    <x v="3"/>
    <s v="faktúra"/>
    <n v="30"/>
  </r>
  <r>
    <n v="75533"/>
    <x v="0"/>
    <x v="3"/>
    <n v="19"/>
    <n v="22.8"/>
    <s v="September"/>
    <x v="3"/>
    <s v="faktúra"/>
    <n v="30"/>
  </r>
  <r>
    <n v="75534"/>
    <x v="3"/>
    <x v="0"/>
    <n v="71"/>
    <n v="85.2"/>
    <s v="September"/>
    <x v="3"/>
    <s v="faktúra"/>
    <n v="14"/>
  </r>
  <r>
    <n v="75535"/>
    <x v="2"/>
    <x v="3"/>
    <n v="36"/>
    <n v="43.199999999999996"/>
    <s v="September"/>
    <x v="3"/>
    <s v="faktúra"/>
    <n v="30"/>
  </r>
  <r>
    <n v="75536"/>
    <x v="4"/>
    <x v="0"/>
    <n v="34"/>
    <n v="40.799999999999997"/>
    <s v="September"/>
    <x v="3"/>
    <s v="faktúra"/>
    <n v="14"/>
  </r>
  <r>
    <n v="75537"/>
    <x v="0"/>
    <x v="4"/>
    <n v="15"/>
    <n v="18"/>
    <s v="September"/>
    <x v="3"/>
    <s v="pokladňa"/>
    <s v=""/>
  </r>
  <r>
    <n v="75538"/>
    <x v="2"/>
    <x v="3"/>
    <n v="31"/>
    <n v="37.199999999999996"/>
    <s v="September"/>
    <x v="3"/>
    <s v="faktúra"/>
    <n v="30"/>
  </r>
  <r>
    <n v="75539"/>
    <x v="2"/>
    <x v="5"/>
    <n v="31"/>
    <n v="37.199999999999996"/>
    <s v="September"/>
    <x v="3"/>
    <s v="faktúra"/>
    <n v="30"/>
  </r>
  <r>
    <n v="75540"/>
    <x v="1"/>
    <x v="2"/>
    <n v="10"/>
    <n v="12"/>
    <s v="September"/>
    <x v="3"/>
    <s v="faktúra"/>
    <n v="14"/>
  </r>
  <r>
    <n v="75541"/>
    <x v="3"/>
    <x v="0"/>
    <n v="46"/>
    <n v="55.199999999999996"/>
    <s v="September"/>
    <x v="3"/>
    <s v="faktúra"/>
    <n v="14"/>
  </r>
  <r>
    <n v="75542"/>
    <x v="3"/>
    <x v="5"/>
    <n v="54"/>
    <n v="64.8"/>
    <s v="September"/>
    <x v="3"/>
    <s v="faktúra"/>
    <n v="30"/>
  </r>
  <r>
    <n v="75543"/>
    <x v="1"/>
    <x v="0"/>
    <n v="8"/>
    <n v="9.6"/>
    <s v="Október"/>
    <x v="3"/>
    <s v="faktúra"/>
    <n v="14"/>
  </r>
  <r>
    <n v="75544"/>
    <x v="4"/>
    <x v="3"/>
    <n v="22"/>
    <n v="26.4"/>
    <s v="Október"/>
    <x v="3"/>
    <s v="faktúra"/>
    <n v="30"/>
  </r>
  <r>
    <n v="75545"/>
    <x v="0"/>
    <x v="3"/>
    <n v="8"/>
    <n v="9.6"/>
    <s v="Október"/>
    <x v="3"/>
    <s v="faktúra"/>
    <n v="30"/>
  </r>
  <r>
    <n v="75546"/>
    <x v="4"/>
    <x v="0"/>
    <n v="20"/>
    <n v="24"/>
    <s v="Október"/>
    <x v="3"/>
    <s v="faktúra"/>
    <n v="14"/>
  </r>
  <r>
    <n v="75547"/>
    <x v="4"/>
    <x v="2"/>
    <n v="19"/>
    <n v="22.8"/>
    <s v="Október"/>
    <x v="3"/>
    <s v="faktúra"/>
    <n v="14"/>
  </r>
  <r>
    <n v="75548"/>
    <x v="2"/>
    <x v="4"/>
    <n v="39"/>
    <n v="46.8"/>
    <s v="Október"/>
    <x v="3"/>
    <s v="pokladňa"/>
    <s v=""/>
  </r>
  <r>
    <n v="75549"/>
    <x v="3"/>
    <x v="4"/>
    <n v="71"/>
    <n v="85.2"/>
    <s v="Október"/>
    <x v="3"/>
    <s v="pokladňa"/>
    <s v=""/>
  </r>
  <r>
    <n v="75550"/>
    <x v="3"/>
    <x v="3"/>
    <n v="80"/>
    <n v="96"/>
    <s v="Október"/>
    <x v="3"/>
    <s v="faktúra"/>
    <n v="30"/>
  </r>
  <r>
    <n v="75551"/>
    <x v="4"/>
    <x v="4"/>
    <n v="26"/>
    <n v="31.2"/>
    <s v="Október"/>
    <x v="3"/>
    <s v="pokladňa"/>
    <s v=""/>
  </r>
  <r>
    <n v="75552"/>
    <x v="2"/>
    <x v="5"/>
    <n v="42"/>
    <n v="50.4"/>
    <s v="Október"/>
    <x v="3"/>
    <s v="faktúra"/>
    <n v="30"/>
  </r>
  <r>
    <n v="75553"/>
    <x v="3"/>
    <x v="1"/>
    <n v="76"/>
    <n v="91.2"/>
    <s v="Október"/>
    <x v="3"/>
    <s v="faktúra"/>
    <n v="21"/>
  </r>
  <r>
    <n v="75554"/>
    <x v="4"/>
    <x v="0"/>
    <n v="19"/>
    <n v="22.8"/>
    <s v="Október"/>
    <x v="3"/>
    <s v="faktúra"/>
    <n v="14"/>
  </r>
  <r>
    <n v="75555"/>
    <x v="0"/>
    <x v="0"/>
    <n v="5"/>
    <n v="6"/>
    <s v="Október"/>
    <x v="3"/>
    <s v="faktúra"/>
    <n v="14"/>
  </r>
  <r>
    <n v="75556"/>
    <x v="4"/>
    <x v="2"/>
    <n v="33"/>
    <n v="39.6"/>
    <s v="Október"/>
    <x v="3"/>
    <s v="faktúra"/>
    <n v="14"/>
  </r>
  <r>
    <n v="75557"/>
    <x v="0"/>
    <x v="2"/>
    <n v="19"/>
    <n v="22.8"/>
    <s v="Október"/>
    <x v="3"/>
    <s v="faktúra"/>
    <n v="14"/>
  </r>
  <r>
    <n v="75558"/>
    <x v="0"/>
    <x v="1"/>
    <n v="11"/>
    <n v="13.2"/>
    <s v="Október"/>
    <x v="3"/>
    <s v="faktúra"/>
    <n v="21"/>
  </r>
  <r>
    <n v="75559"/>
    <x v="0"/>
    <x v="2"/>
    <n v="14"/>
    <n v="16.8"/>
    <s v="Október"/>
    <x v="3"/>
    <s v="faktúra"/>
    <n v="14"/>
  </r>
  <r>
    <n v="75560"/>
    <x v="1"/>
    <x v="2"/>
    <n v="10"/>
    <n v="12"/>
    <s v="Október"/>
    <x v="3"/>
    <s v="faktúra"/>
    <n v="14"/>
  </r>
  <r>
    <n v="75561"/>
    <x v="3"/>
    <x v="4"/>
    <n v="90"/>
    <n v="108"/>
    <s v="Október"/>
    <x v="3"/>
    <s v="pokladňa"/>
    <s v=""/>
  </r>
  <r>
    <n v="75562"/>
    <x v="2"/>
    <x v="3"/>
    <n v="37"/>
    <n v="44.4"/>
    <s v="Október"/>
    <x v="3"/>
    <s v="faktúra"/>
    <n v="30"/>
  </r>
  <r>
    <n v="75563"/>
    <x v="3"/>
    <x v="0"/>
    <n v="85"/>
    <n v="102"/>
    <s v="Október"/>
    <x v="3"/>
    <s v="faktúra"/>
    <n v="14"/>
  </r>
  <r>
    <n v="75564"/>
    <x v="4"/>
    <x v="3"/>
    <n v="33"/>
    <n v="39.6"/>
    <s v="Október"/>
    <x v="3"/>
    <s v="faktúra"/>
    <n v="30"/>
  </r>
  <r>
    <n v="75565"/>
    <x v="3"/>
    <x v="3"/>
    <n v="45"/>
    <n v="54"/>
    <s v="Október"/>
    <x v="3"/>
    <s v="faktúra"/>
    <n v="30"/>
  </r>
  <r>
    <n v="75566"/>
    <x v="2"/>
    <x v="4"/>
    <n v="42"/>
    <n v="50.4"/>
    <s v="Október"/>
    <x v="3"/>
    <s v="pokladňa"/>
    <s v=""/>
  </r>
  <r>
    <n v="75567"/>
    <x v="0"/>
    <x v="5"/>
    <n v="7"/>
    <n v="8.4"/>
    <s v="Október"/>
    <x v="3"/>
    <s v="faktúra"/>
    <n v="30"/>
  </r>
  <r>
    <n v="75568"/>
    <x v="3"/>
    <x v="2"/>
    <n v="62"/>
    <n v="74.399999999999991"/>
    <s v="Október"/>
    <x v="3"/>
    <s v="faktúra"/>
    <n v="14"/>
  </r>
  <r>
    <n v="75569"/>
    <x v="4"/>
    <x v="0"/>
    <n v="28"/>
    <n v="33.6"/>
    <s v="Október"/>
    <x v="3"/>
    <s v="faktúra"/>
    <n v="14"/>
  </r>
  <r>
    <n v="75570"/>
    <x v="0"/>
    <x v="0"/>
    <n v="11"/>
    <n v="13.2"/>
    <s v="Október"/>
    <x v="3"/>
    <s v="faktúra"/>
    <n v="14"/>
  </r>
  <r>
    <n v="75571"/>
    <x v="1"/>
    <x v="0"/>
    <n v="15"/>
    <n v="18"/>
    <s v="Október"/>
    <x v="3"/>
    <s v="faktúra"/>
    <n v="14"/>
  </r>
  <r>
    <n v="75572"/>
    <x v="0"/>
    <x v="4"/>
    <n v="18"/>
    <n v="21.599999999999998"/>
    <s v="Október"/>
    <x v="3"/>
    <s v="pokladňa"/>
    <s v=""/>
  </r>
  <r>
    <n v="75573"/>
    <x v="1"/>
    <x v="4"/>
    <n v="13"/>
    <n v="15.6"/>
    <s v="Október"/>
    <x v="3"/>
    <s v="pokladňa"/>
    <s v=""/>
  </r>
  <r>
    <n v="75574"/>
    <x v="0"/>
    <x v="4"/>
    <n v="19"/>
    <n v="22.8"/>
    <s v="Október"/>
    <x v="3"/>
    <s v="pokladňa"/>
    <s v=""/>
  </r>
  <r>
    <n v="75575"/>
    <x v="0"/>
    <x v="0"/>
    <n v="8"/>
    <n v="9.6"/>
    <s v="Október"/>
    <x v="3"/>
    <s v="faktúra"/>
    <n v="14"/>
  </r>
  <r>
    <n v="75576"/>
    <x v="1"/>
    <x v="2"/>
    <n v="8"/>
    <n v="9.6"/>
    <s v="Október"/>
    <x v="3"/>
    <s v="faktúra"/>
    <n v="14"/>
  </r>
  <r>
    <n v="75577"/>
    <x v="1"/>
    <x v="1"/>
    <n v="7"/>
    <n v="8.4"/>
    <s v="Október"/>
    <x v="3"/>
    <s v="faktúra"/>
    <n v="21"/>
  </r>
  <r>
    <n v="75578"/>
    <x v="2"/>
    <x v="1"/>
    <n v="48"/>
    <n v="57.599999999999994"/>
    <s v="Október"/>
    <x v="3"/>
    <s v="faktúra"/>
    <n v="21"/>
  </r>
  <r>
    <n v="75579"/>
    <x v="3"/>
    <x v="5"/>
    <n v="76"/>
    <n v="91.2"/>
    <s v="Október"/>
    <x v="3"/>
    <s v="faktúra"/>
    <n v="30"/>
  </r>
  <r>
    <n v="75580"/>
    <x v="1"/>
    <x v="0"/>
    <n v="13"/>
    <n v="15.6"/>
    <s v="Október"/>
    <x v="3"/>
    <s v="faktúra"/>
    <n v="14"/>
  </r>
  <r>
    <n v="75581"/>
    <x v="4"/>
    <x v="0"/>
    <n v="15"/>
    <n v="18"/>
    <s v="Október"/>
    <x v="3"/>
    <s v="faktúra"/>
    <n v="14"/>
  </r>
  <r>
    <n v="75582"/>
    <x v="2"/>
    <x v="5"/>
    <n v="49"/>
    <n v="58.8"/>
    <s v="Október"/>
    <x v="3"/>
    <s v="faktúra"/>
    <n v="30"/>
  </r>
  <r>
    <n v="75583"/>
    <x v="0"/>
    <x v="0"/>
    <n v="6"/>
    <n v="7.1999999999999993"/>
    <s v="November"/>
    <x v="3"/>
    <s v="faktúra"/>
    <n v="14"/>
  </r>
  <r>
    <n v="75584"/>
    <x v="3"/>
    <x v="3"/>
    <n v="87"/>
    <n v="104.39999999999999"/>
    <s v="November"/>
    <x v="3"/>
    <s v="faktúra"/>
    <n v="30"/>
  </r>
  <r>
    <n v="75585"/>
    <x v="1"/>
    <x v="0"/>
    <n v="13"/>
    <n v="15.6"/>
    <s v="November"/>
    <x v="3"/>
    <s v="faktúra"/>
    <n v="14"/>
  </r>
  <r>
    <n v="75586"/>
    <x v="1"/>
    <x v="1"/>
    <n v="15"/>
    <n v="18"/>
    <s v="November"/>
    <x v="3"/>
    <s v="faktúra"/>
    <n v="21"/>
  </r>
  <r>
    <n v="75587"/>
    <x v="4"/>
    <x v="0"/>
    <n v="21"/>
    <n v="25.2"/>
    <s v="November"/>
    <x v="3"/>
    <s v="faktúra"/>
    <n v="14"/>
  </r>
  <r>
    <n v="75588"/>
    <x v="0"/>
    <x v="0"/>
    <n v="12"/>
    <n v="14.399999999999999"/>
    <s v="November"/>
    <x v="3"/>
    <s v="faktúra"/>
    <n v="14"/>
  </r>
  <r>
    <n v="75589"/>
    <x v="1"/>
    <x v="4"/>
    <n v="14"/>
    <n v="16.8"/>
    <s v="November"/>
    <x v="3"/>
    <s v="pokladňa"/>
    <s v=""/>
  </r>
  <r>
    <n v="75590"/>
    <x v="2"/>
    <x v="5"/>
    <n v="38"/>
    <n v="45.6"/>
    <s v="November"/>
    <x v="3"/>
    <s v="faktúra"/>
    <n v="30"/>
  </r>
  <r>
    <n v="75591"/>
    <x v="0"/>
    <x v="2"/>
    <n v="14"/>
    <n v="16.8"/>
    <s v="November"/>
    <x v="3"/>
    <s v="faktúra"/>
    <n v="14"/>
  </r>
  <r>
    <n v="75592"/>
    <x v="3"/>
    <x v="3"/>
    <n v="77"/>
    <n v="92.399999999999991"/>
    <s v="November"/>
    <x v="3"/>
    <s v="faktúra"/>
    <n v="30"/>
  </r>
  <r>
    <n v="75593"/>
    <x v="1"/>
    <x v="4"/>
    <n v="12"/>
    <n v="14.399999999999999"/>
    <s v="November"/>
    <x v="3"/>
    <s v="pokladňa"/>
    <s v=""/>
  </r>
  <r>
    <n v="75594"/>
    <x v="3"/>
    <x v="1"/>
    <n v="76"/>
    <n v="91.2"/>
    <s v="November"/>
    <x v="3"/>
    <s v="faktúra"/>
    <n v="21"/>
  </r>
  <r>
    <n v="75595"/>
    <x v="2"/>
    <x v="2"/>
    <n v="40"/>
    <n v="48"/>
    <s v="November"/>
    <x v="3"/>
    <s v="faktúra"/>
    <n v="14"/>
  </r>
  <r>
    <n v="75596"/>
    <x v="2"/>
    <x v="5"/>
    <n v="48"/>
    <n v="57.599999999999994"/>
    <s v="November"/>
    <x v="3"/>
    <s v="faktúra"/>
    <n v="30"/>
  </r>
  <r>
    <n v="75597"/>
    <x v="2"/>
    <x v="2"/>
    <n v="46"/>
    <n v="55.199999999999996"/>
    <s v="November"/>
    <x v="3"/>
    <s v="faktúra"/>
    <n v="14"/>
  </r>
  <r>
    <n v="75598"/>
    <x v="2"/>
    <x v="1"/>
    <n v="31"/>
    <n v="37.199999999999996"/>
    <s v="November"/>
    <x v="3"/>
    <s v="faktúra"/>
    <n v="21"/>
  </r>
  <r>
    <n v="75599"/>
    <x v="3"/>
    <x v="1"/>
    <n v="75"/>
    <n v="90"/>
    <s v="November"/>
    <x v="3"/>
    <s v="faktúra"/>
    <n v="21"/>
  </r>
  <r>
    <n v="75600"/>
    <x v="0"/>
    <x v="2"/>
    <n v="13"/>
    <n v="15.6"/>
    <s v="November"/>
    <x v="3"/>
    <s v="faktúra"/>
    <n v="14"/>
  </r>
  <r>
    <n v="75601"/>
    <x v="0"/>
    <x v="1"/>
    <n v="16"/>
    <n v="19.2"/>
    <s v="November"/>
    <x v="3"/>
    <s v="faktúra"/>
    <n v="21"/>
  </r>
  <r>
    <n v="75602"/>
    <x v="3"/>
    <x v="3"/>
    <n v="70"/>
    <n v="84"/>
    <s v="November"/>
    <x v="3"/>
    <s v="faktúra"/>
    <n v="30"/>
  </r>
  <r>
    <n v="75603"/>
    <x v="2"/>
    <x v="1"/>
    <n v="50"/>
    <n v="60"/>
    <s v="November"/>
    <x v="3"/>
    <s v="faktúra"/>
    <n v="21"/>
  </r>
  <r>
    <n v="75604"/>
    <x v="4"/>
    <x v="4"/>
    <n v="18"/>
    <n v="21.599999999999998"/>
    <s v="November"/>
    <x v="3"/>
    <s v="pokladňa"/>
    <s v=""/>
  </r>
  <r>
    <n v="75605"/>
    <x v="1"/>
    <x v="4"/>
    <n v="10"/>
    <n v="12"/>
    <s v="November"/>
    <x v="3"/>
    <s v="pokladňa"/>
    <s v=""/>
  </r>
  <r>
    <n v="75606"/>
    <x v="3"/>
    <x v="1"/>
    <n v="79"/>
    <n v="94.8"/>
    <s v="November"/>
    <x v="3"/>
    <s v="faktúra"/>
    <n v="21"/>
  </r>
  <r>
    <n v="75607"/>
    <x v="0"/>
    <x v="5"/>
    <n v="18"/>
    <n v="21.599999999999998"/>
    <s v="November"/>
    <x v="3"/>
    <s v="faktúra"/>
    <n v="30"/>
  </r>
  <r>
    <n v="75608"/>
    <x v="3"/>
    <x v="3"/>
    <n v="53"/>
    <n v="63.599999999999994"/>
    <s v="November"/>
    <x v="3"/>
    <s v="faktúra"/>
    <n v="30"/>
  </r>
  <r>
    <n v="75609"/>
    <x v="4"/>
    <x v="0"/>
    <n v="32"/>
    <n v="38.4"/>
    <s v="November"/>
    <x v="3"/>
    <s v="faktúra"/>
    <n v="14"/>
  </r>
  <r>
    <n v="75610"/>
    <x v="1"/>
    <x v="0"/>
    <n v="5"/>
    <n v="6"/>
    <s v="November"/>
    <x v="3"/>
    <s v="faktúra"/>
    <n v="14"/>
  </r>
  <r>
    <n v="75611"/>
    <x v="4"/>
    <x v="1"/>
    <n v="27"/>
    <n v="32.4"/>
    <s v="November"/>
    <x v="3"/>
    <s v="faktúra"/>
    <n v="21"/>
  </r>
  <r>
    <n v="75612"/>
    <x v="4"/>
    <x v="0"/>
    <n v="22"/>
    <n v="26.4"/>
    <s v="December"/>
    <x v="3"/>
    <s v="faktúra"/>
    <n v="14"/>
  </r>
  <r>
    <n v="75613"/>
    <x v="2"/>
    <x v="3"/>
    <n v="39"/>
    <n v="46.8"/>
    <s v="December"/>
    <x v="3"/>
    <s v="faktúra"/>
    <n v="30"/>
  </r>
  <r>
    <n v="75614"/>
    <x v="0"/>
    <x v="1"/>
    <n v="17"/>
    <n v="20.399999999999999"/>
    <s v="December"/>
    <x v="3"/>
    <s v="faktúra"/>
    <n v="21"/>
  </r>
  <r>
    <n v="75615"/>
    <x v="4"/>
    <x v="3"/>
    <n v="30"/>
    <n v="36"/>
    <s v="December"/>
    <x v="3"/>
    <s v="faktúra"/>
    <n v="30"/>
  </r>
  <r>
    <n v="75616"/>
    <x v="0"/>
    <x v="0"/>
    <n v="9"/>
    <n v="10.799999999999999"/>
    <s v="December"/>
    <x v="3"/>
    <s v="faktúra"/>
    <n v="14"/>
  </r>
  <r>
    <n v="75617"/>
    <x v="0"/>
    <x v="3"/>
    <n v="13"/>
    <n v="15.6"/>
    <s v="December"/>
    <x v="3"/>
    <s v="faktúra"/>
    <n v="30"/>
  </r>
  <r>
    <n v="75618"/>
    <x v="1"/>
    <x v="3"/>
    <n v="5"/>
    <n v="6"/>
    <s v="December"/>
    <x v="3"/>
    <s v="faktúra"/>
    <n v="30"/>
  </r>
  <r>
    <n v="75619"/>
    <x v="3"/>
    <x v="2"/>
    <n v="84"/>
    <n v="100.8"/>
    <s v="December"/>
    <x v="3"/>
    <s v="faktúra"/>
    <n v="14"/>
  </r>
  <r>
    <n v="75620"/>
    <x v="2"/>
    <x v="0"/>
    <n v="36"/>
    <n v="43.199999999999996"/>
    <s v="December"/>
    <x v="3"/>
    <s v="faktúra"/>
    <n v="14"/>
  </r>
  <r>
    <n v="75621"/>
    <x v="1"/>
    <x v="2"/>
    <n v="6"/>
    <n v="7.1999999999999993"/>
    <s v="December"/>
    <x v="3"/>
    <s v="faktúra"/>
    <n v="14"/>
  </r>
  <r>
    <n v="75622"/>
    <x v="4"/>
    <x v="4"/>
    <n v="23"/>
    <n v="27.599999999999998"/>
    <s v="December"/>
    <x v="3"/>
    <s v="pokladňa"/>
    <s v=""/>
  </r>
  <r>
    <n v="75623"/>
    <x v="2"/>
    <x v="2"/>
    <n v="43"/>
    <n v="51.6"/>
    <s v="December"/>
    <x v="3"/>
    <s v="faktúra"/>
    <n v="14"/>
  </r>
  <r>
    <n v="75624"/>
    <x v="3"/>
    <x v="2"/>
    <n v="52"/>
    <n v="62.4"/>
    <s v="December"/>
    <x v="3"/>
    <s v="faktúra"/>
    <n v="14"/>
  </r>
  <r>
    <n v="75625"/>
    <x v="3"/>
    <x v="5"/>
    <n v="48"/>
    <n v="57.599999999999994"/>
    <s v="December"/>
    <x v="3"/>
    <s v="faktúra"/>
    <n v="30"/>
  </r>
  <r>
    <n v="75626"/>
    <x v="1"/>
    <x v="4"/>
    <n v="5"/>
    <n v="6"/>
    <s v="December"/>
    <x v="3"/>
    <s v="pokladňa"/>
    <s v=""/>
  </r>
  <r>
    <n v="75627"/>
    <x v="0"/>
    <x v="5"/>
    <n v="16"/>
    <n v="19.2"/>
    <s v="December"/>
    <x v="3"/>
    <s v="faktúra"/>
    <n v="30"/>
  </r>
  <r>
    <n v="75628"/>
    <x v="0"/>
    <x v="0"/>
    <n v="10"/>
    <n v="12"/>
    <s v="December"/>
    <x v="3"/>
    <s v="faktúra"/>
    <n v="14"/>
  </r>
  <r>
    <n v="75629"/>
    <x v="1"/>
    <x v="0"/>
    <n v="9"/>
    <n v="10.799999999999999"/>
    <s v="December"/>
    <x v="3"/>
    <s v="faktúra"/>
    <n v="14"/>
  </r>
  <r>
    <n v="75630"/>
    <x v="3"/>
    <x v="4"/>
    <n v="56"/>
    <n v="67.2"/>
    <s v="December"/>
    <x v="3"/>
    <s v="pokladňa"/>
    <s v=""/>
  </r>
  <r>
    <n v="75631"/>
    <x v="3"/>
    <x v="4"/>
    <n v="87"/>
    <n v="104.39999999999999"/>
    <s v="Január"/>
    <x v="4"/>
    <s v="pokladňa"/>
    <s v=""/>
  </r>
  <r>
    <n v="75632"/>
    <x v="1"/>
    <x v="5"/>
    <n v="13"/>
    <n v="15.6"/>
    <s v="Január"/>
    <x v="4"/>
    <s v="faktúra"/>
    <n v="30"/>
  </r>
  <r>
    <n v="75633"/>
    <x v="4"/>
    <x v="0"/>
    <n v="33"/>
    <n v="39.6"/>
    <s v="Január"/>
    <x v="4"/>
    <s v="faktúra"/>
    <n v="14"/>
  </r>
  <r>
    <n v="75634"/>
    <x v="4"/>
    <x v="0"/>
    <n v="23"/>
    <n v="27.599999999999998"/>
    <s v="Január"/>
    <x v="4"/>
    <s v="faktúra"/>
    <n v="14"/>
  </r>
  <r>
    <n v="75635"/>
    <x v="0"/>
    <x v="2"/>
    <n v="6"/>
    <n v="7.1999999999999993"/>
    <s v="Január"/>
    <x v="4"/>
    <s v="faktúra"/>
    <n v="14"/>
  </r>
  <r>
    <n v="75636"/>
    <x v="1"/>
    <x v="4"/>
    <n v="5"/>
    <n v="6"/>
    <s v="Február"/>
    <x v="4"/>
    <s v="pokladňa"/>
    <s v=""/>
  </r>
  <r>
    <n v="75637"/>
    <x v="0"/>
    <x v="2"/>
    <n v="15"/>
    <n v="18"/>
    <s v="Február"/>
    <x v="4"/>
    <s v="faktúra"/>
    <n v="14"/>
  </r>
  <r>
    <n v="75638"/>
    <x v="3"/>
    <x v="3"/>
    <n v="47"/>
    <n v="56.4"/>
    <s v="Február"/>
    <x v="4"/>
    <s v="faktúra"/>
    <n v="30"/>
  </r>
  <r>
    <n v="75639"/>
    <x v="2"/>
    <x v="4"/>
    <n v="32"/>
    <n v="38.4"/>
    <s v="Február"/>
    <x v="4"/>
    <s v="pokladňa"/>
    <s v=""/>
  </r>
  <r>
    <n v="75640"/>
    <x v="2"/>
    <x v="2"/>
    <n v="36"/>
    <n v="43.199999999999996"/>
    <s v="Február"/>
    <x v="4"/>
    <s v="faktúra"/>
    <n v="14"/>
  </r>
  <r>
    <n v="75641"/>
    <x v="4"/>
    <x v="2"/>
    <n v="19"/>
    <n v="22.8"/>
    <s v="Február"/>
    <x v="4"/>
    <s v="faktúra"/>
    <n v="14"/>
  </r>
  <r>
    <n v="75642"/>
    <x v="1"/>
    <x v="4"/>
    <n v="14"/>
    <n v="16.8"/>
    <s v="Február"/>
    <x v="4"/>
    <s v="pokladňa"/>
    <s v=""/>
  </r>
  <r>
    <n v="75643"/>
    <x v="0"/>
    <x v="1"/>
    <n v="7"/>
    <n v="8.4"/>
    <s v="Február"/>
    <x v="4"/>
    <s v="faktúra"/>
    <n v="21"/>
  </r>
  <r>
    <n v="75644"/>
    <x v="0"/>
    <x v="0"/>
    <n v="17"/>
    <n v="20.399999999999999"/>
    <s v="Február"/>
    <x v="4"/>
    <s v="faktúra"/>
    <n v="14"/>
  </r>
  <r>
    <n v="75645"/>
    <x v="2"/>
    <x v="0"/>
    <n v="46"/>
    <n v="55.199999999999996"/>
    <s v="Február"/>
    <x v="4"/>
    <s v="faktúra"/>
    <n v="14"/>
  </r>
  <r>
    <n v="75646"/>
    <x v="0"/>
    <x v="2"/>
    <n v="16"/>
    <n v="19.2"/>
    <s v="Február"/>
    <x v="4"/>
    <s v="faktúra"/>
    <n v="14"/>
  </r>
  <r>
    <n v="75647"/>
    <x v="3"/>
    <x v="5"/>
    <n v="83"/>
    <n v="99.6"/>
    <s v="Február"/>
    <x v="4"/>
    <s v="faktúra"/>
    <n v="30"/>
  </r>
  <r>
    <n v="75648"/>
    <x v="0"/>
    <x v="5"/>
    <n v="8"/>
    <n v="9.6"/>
    <s v="Február"/>
    <x v="4"/>
    <s v="faktúra"/>
    <n v="30"/>
  </r>
  <r>
    <n v="75649"/>
    <x v="1"/>
    <x v="5"/>
    <n v="9"/>
    <n v="10.799999999999999"/>
    <s v="Február"/>
    <x v="4"/>
    <s v="faktúra"/>
    <n v="30"/>
  </r>
  <r>
    <n v="75650"/>
    <x v="4"/>
    <x v="2"/>
    <n v="33"/>
    <n v="39.6"/>
    <s v="Február"/>
    <x v="4"/>
    <s v="faktúra"/>
    <n v="14"/>
  </r>
  <r>
    <n v="75651"/>
    <x v="2"/>
    <x v="1"/>
    <n v="42"/>
    <n v="50.4"/>
    <s v="Február"/>
    <x v="4"/>
    <s v="faktúra"/>
    <n v="21"/>
  </r>
  <r>
    <n v="75652"/>
    <x v="1"/>
    <x v="1"/>
    <n v="11"/>
    <n v="13.2"/>
    <s v="Február"/>
    <x v="4"/>
    <s v="faktúra"/>
    <n v="21"/>
  </r>
  <r>
    <n v="75653"/>
    <x v="2"/>
    <x v="1"/>
    <n v="47"/>
    <n v="56.4"/>
    <s v="Február"/>
    <x v="4"/>
    <s v="faktúra"/>
    <n v="21"/>
  </r>
  <r>
    <n v="75654"/>
    <x v="0"/>
    <x v="1"/>
    <n v="13"/>
    <n v="15.6"/>
    <s v="Február"/>
    <x v="4"/>
    <s v="faktúra"/>
    <n v="21"/>
  </r>
  <r>
    <n v="75655"/>
    <x v="3"/>
    <x v="3"/>
    <n v="69"/>
    <n v="82.8"/>
    <s v="Február"/>
    <x v="4"/>
    <s v="faktúra"/>
    <n v="30"/>
  </r>
  <r>
    <n v="75656"/>
    <x v="3"/>
    <x v="5"/>
    <n v="48"/>
    <n v="57.599999999999994"/>
    <s v="Február"/>
    <x v="4"/>
    <s v="faktúra"/>
    <n v="30"/>
  </r>
  <r>
    <n v="75657"/>
    <x v="1"/>
    <x v="0"/>
    <n v="15"/>
    <n v="18"/>
    <s v="Február"/>
    <x v="4"/>
    <s v="faktúra"/>
    <n v="14"/>
  </r>
  <r>
    <n v="75658"/>
    <x v="2"/>
    <x v="3"/>
    <n v="36"/>
    <n v="43.199999999999996"/>
    <s v="Marec"/>
    <x v="4"/>
    <s v="faktúra"/>
    <n v="30"/>
  </r>
  <r>
    <n v="75659"/>
    <x v="1"/>
    <x v="0"/>
    <n v="15"/>
    <n v="18"/>
    <s v="Marec"/>
    <x v="4"/>
    <s v="faktúra"/>
    <n v="14"/>
  </r>
  <r>
    <n v="75660"/>
    <x v="3"/>
    <x v="4"/>
    <n v="87"/>
    <n v="104.39999999999999"/>
    <s v="Marec"/>
    <x v="4"/>
    <s v="pokladňa"/>
    <s v=""/>
  </r>
  <r>
    <n v="75661"/>
    <x v="4"/>
    <x v="5"/>
    <n v="24"/>
    <n v="28.799999999999997"/>
    <s v="Apríl"/>
    <x v="4"/>
    <s v="faktúra"/>
    <n v="30"/>
  </r>
  <r>
    <n v="75662"/>
    <x v="1"/>
    <x v="4"/>
    <n v="9"/>
    <n v="10.799999999999999"/>
    <s v="Apríl"/>
    <x v="4"/>
    <s v="pokladňa"/>
    <s v=""/>
  </r>
  <r>
    <n v="75663"/>
    <x v="0"/>
    <x v="3"/>
    <n v="17"/>
    <n v="20.399999999999999"/>
    <s v="Apríl"/>
    <x v="4"/>
    <s v="faktúra"/>
    <n v="30"/>
  </r>
  <r>
    <n v="75664"/>
    <x v="0"/>
    <x v="2"/>
    <n v="12"/>
    <n v="14.399999999999999"/>
    <s v="Apríl"/>
    <x v="4"/>
    <s v="faktúra"/>
    <n v="14"/>
  </r>
  <r>
    <n v="75665"/>
    <x v="1"/>
    <x v="3"/>
    <n v="12"/>
    <n v="14.399999999999999"/>
    <s v="Apríl"/>
    <x v="4"/>
    <s v="faktúra"/>
    <n v="30"/>
  </r>
  <r>
    <n v="75666"/>
    <x v="4"/>
    <x v="1"/>
    <n v="33"/>
    <n v="39.6"/>
    <s v="Apríl"/>
    <x v="4"/>
    <s v="faktúra"/>
    <n v="21"/>
  </r>
  <r>
    <n v="75667"/>
    <x v="0"/>
    <x v="1"/>
    <n v="8"/>
    <n v="9.6"/>
    <s v="Apríl"/>
    <x v="4"/>
    <s v="faktúra"/>
    <n v="21"/>
  </r>
  <r>
    <n v="75668"/>
    <x v="3"/>
    <x v="5"/>
    <n v="78"/>
    <n v="93.6"/>
    <s v="Apríl"/>
    <x v="4"/>
    <s v="faktúra"/>
    <n v="30"/>
  </r>
  <r>
    <n v="75669"/>
    <x v="4"/>
    <x v="5"/>
    <n v="28"/>
    <n v="33.6"/>
    <s v="Apríl"/>
    <x v="4"/>
    <s v="faktúra"/>
    <n v="30"/>
  </r>
  <r>
    <n v="75670"/>
    <x v="2"/>
    <x v="2"/>
    <n v="43"/>
    <n v="51.6"/>
    <s v="Apríl"/>
    <x v="4"/>
    <s v="faktúra"/>
    <n v="14"/>
  </r>
  <r>
    <n v="75671"/>
    <x v="1"/>
    <x v="5"/>
    <n v="8"/>
    <n v="9.6"/>
    <s v="Apríl"/>
    <x v="4"/>
    <s v="faktúra"/>
    <n v="30"/>
  </r>
  <r>
    <n v="75672"/>
    <x v="4"/>
    <x v="4"/>
    <n v="21"/>
    <n v="25.2"/>
    <s v="Apríl"/>
    <x v="4"/>
    <s v="pokladňa"/>
    <s v=""/>
  </r>
  <r>
    <n v="75673"/>
    <x v="2"/>
    <x v="2"/>
    <n v="31"/>
    <n v="37.199999999999996"/>
    <s v="Apríl"/>
    <x v="4"/>
    <s v="faktúra"/>
    <n v="14"/>
  </r>
  <r>
    <n v="75674"/>
    <x v="3"/>
    <x v="2"/>
    <n v="86"/>
    <n v="103.2"/>
    <s v="Apríl"/>
    <x v="4"/>
    <s v="faktúra"/>
    <n v="14"/>
  </r>
  <r>
    <n v="75675"/>
    <x v="4"/>
    <x v="2"/>
    <n v="27"/>
    <n v="32.4"/>
    <s v="Apríl"/>
    <x v="4"/>
    <s v="faktúra"/>
    <n v="14"/>
  </r>
  <r>
    <n v="75676"/>
    <x v="0"/>
    <x v="4"/>
    <n v="10"/>
    <n v="12"/>
    <s v="Apríl"/>
    <x v="4"/>
    <s v="pokladňa"/>
    <s v=""/>
  </r>
  <r>
    <n v="75677"/>
    <x v="1"/>
    <x v="4"/>
    <n v="15"/>
    <n v="18"/>
    <s v="Apríl"/>
    <x v="4"/>
    <s v="pokladňa"/>
    <s v=""/>
  </r>
  <r>
    <n v="75678"/>
    <x v="1"/>
    <x v="3"/>
    <n v="11"/>
    <n v="13.2"/>
    <s v="Apríl"/>
    <x v="4"/>
    <s v="faktúra"/>
    <n v="30"/>
  </r>
  <r>
    <n v="75679"/>
    <x v="3"/>
    <x v="5"/>
    <n v="50"/>
    <n v="60"/>
    <s v="Apríl"/>
    <x v="4"/>
    <s v="faktúra"/>
    <n v="30"/>
  </r>
  <r>
    <n v="75680"/>
    <x v="3"/>
    <x v="3"/>
    <n v="76"/>
    <n v="91.2"/>
    <s v="Apríl"/>
    <x v="4"/>
    <s v="faktúra"/>
    <n v="30"/>
  </r>
  <r>
    <n v="75681"/>
    <x v="1"/>
    <x v="5"/>
    <n v="10"/>
    <n v="12"/>
    <s v="Apríl"/>
    <x v="4"/>
    <s v="faktúra"/>
    <n v="30"/>
  </r>
  <r>
    <n v="75682"/>
    <x v="1"/>
    <x v="2"/>
    <n v="15"/>
    <n v="18"/>
    <s v="Apríl"/>
    <x v="4"/>
    <s v="faktúra"/>
    <n v="14"/>
  </r>
  <r>
    <n v="75683"/>
    <x v="3"/>
    <x v="5"/>
    <n v="58"/>
    <n v="69.599999999999994"/>
    <s v="Apríl"/>
    <x v="4"/>
    <s v="faktúra"/>
    <n v="30"/>
  </r>
  <r>
    <n v="75684"/>
    <x v="2"/>
    <x v="5"/>
    <n v="46"/>
    <n v="55.199999999999996"/>
    <s v="Apríl"/>
    <x v="4"/>
    <s v="faktúra"/>
    <n v="30"/>
  </r>
  <r>
    <n v="75685"/>
    <x v="0"/>
    <x v="4"/>
    <n v="7"/>
    <n v="8.4"/>
    <s v="Apríl"/>
    <x v="4"/>
    <s v="pokladňa"/>
    <s v=""/>
  </r>
  <r>
    <n v="75686"/>
    <x v="3"/>
    <x v="0"/>
    <n v="57"/>
    <n v="68.399999999999991"/>
    <s v="Apríl"/>
    <x v="4"/>
    <s v="faktúra"/>
    <n v="14"/>
  </r>
  <r>
    <n v="75687"/>
    <x v="3"/>
    <x v="5"/>
    <n v="86"/>
    <n v="103.2"/>
    <s v="Apríl"/>
    <x v="4"/>
    <s v="faktúra"/>
    <n v="30"/>
  </r>
  <r>
    <n v="75688"/>
    <x v="3"/>
    <x v="1"/>
    <n v="68"/>
    <n v="81.599999999999994"/>
    <s v="Apríl"/>
    <x v="4"/>
    <s v="faktúra"/>
    <n v="21"/>
  </r>
  <r>
    <n v="75689"/>
    <x v="3"/>
    <x v="4"/>
    <n v="66"/>
    <n v="79.2"/>
    <s v="Apríl"/>
    <x v="4"/>
    <s v="pokladňa"/>
    <s v=""/>
  </r>
  <r>
    <n v="75690"/>
    <x v="3"/>
    <x v="3"/>
    <n v="72"/>
    <n v="86.399999999999991"/>
    <s v="Apríl"/>
    <x v="4"/>
    <s v="faktúra"/>
    <n v="30"/>
  </r>
  <r>
    <n v="75691"/>
    <x v="4"/>
    <x v="2"/>
    <n v="20"/>
    <n v="24"/>
    <s v="Apríl"/>
    <x v="4"/>
    <s v="faktúra"/>
    <n v="14"/>
  </r>
  <r>
    <n v="75692"/>
    <x v="0"/>
    <x v="2"/>
    <n v="19"/>
    <n v="22.8"/>
    <s v="Apríl"/>
    <x v="4"/>
    <s v="faktúra"/>
    <n v="14"/>
  </r>
  <r>
    <n v="75693"/>
    <x v="1"/>
    <x v="5"/>
    <n v="14"/>
    <n v="16.8"/>
    <s v="Apríl"/>
    <x v="4"/>
    <s v="faktúra"/>
    <n v="30"/>
  </r>
  <r>
    <n v="75694"/>
    <x v="2"/>
    <x v="5"/>
    <n v="49"/>
    <n v="58.8"/>
    <s v="Apríl"/>
    <x v="4"/>
    <s v="faktúra"/>
    <n v="30"/>
  </r>
  <r>
    <n v="75695"/>
    <x v="0"/>
    <x v="1"/>
    <n v="12"/>
    <n v="14.399999999999999"/>
    <s v="Máj"/>
    <x v="4"/>
    <s v="faktúra"/>
    <n v="21"/>
  </r>
  <r>
    <n v="75696"/>
    <x v="1"/>
    <x v="4"/>
    <n v="7"/>
    <n v="8.4"/>
    <s v="Máj"/>
    <x v="4"/>
    <s v="pokladňa"/>
    <s v=""/>
  </r>
  <r>
    <n v="75697"/>
    <x v="3"/>
    <x v="5"/>
    <n v="64"/>
    <n v="76.8"/>
    <s v="Máj"/>
    <x v="4"/>
    <s v="faktúra"/>
    <n v="30"/>
  </r>
  <r>
    <n v="75698"/>
    <x v="3"/>
    <x v="0"/>
    <n v="82"/>
    <n v="98.399999999999991"/>
    <s v="Máj"/>
    <x v="4"/>
    <s v="faktúra"/>
    <n v="14"/>
  </r>
  <r>
    <n v="75699"/>
    <x v="0"/>
    <x v="1"/>
    <n v="7"/>
    <n v="8.4"/>
    <s v="Máj"/>
    <x v="4"/>
    <s v="faktúra"/>
    <n v="21"/>
  </r>
  <r>
    <n v="75700"/>
    <x v="4"/>
    <x v="2"/>
    <n v="18"/>
    <n v="21.599999999999998"/>
    <s v="Máj"/>
    <x v="4"/>
    <s v="faktúra"/>
    <n v="14"/>
  </r>
  <r>
    <n v="75701"/>
    <x v="1"/>
    <x v="2"/>
    <n v="7"/>
    <n v="8.4"/>
    <s v="Máj"/>
    <x v="4"/>
    <s v="faktúra"/>
    <n v="14"/>
  </r>
  <r>
    <n v="75702"/>
    <x v="2"/>
    <x v="2"/>
    <n v="49"/>
    <n v="58.8"/>
    <s v="Máj"/>
    <x v="4"/>
    <s v="faktúra"/>
    <n v="14"/>
  </r>
  <r>
    <n v="75703"/>
    <x v="0"/>
    <x v="2"/>
    <n v="9"/>
    <n v="10.799999999999999"/>
    <s v="Máj"/>
    <x v="4"/>
    <s v="faktúra"/>
    <n v="14"/>
  </r>
  <r>
    <n v="75704"/>
    <x v="1"/>
    <x v="2"/>
    <n v="7"/>
    <n v="8.4"/>
    <s v="Máj"/>
    <x v="4"/>
    <s v="faktúra"/>
    <n v="14"/>
  </r>
  <r>
    <n v="75705"/>
    <x v="3"/>
    <x v="1"/>
    <n v="66"/>
    <n v="79.2"/>
    <s v="Máj"/>
    <x v="4"/>
    <s v="faktúra"/>
    <n v="21"/>
  </r>
  <r>
    <n v="75706"/>
    <x v="4"/>
    <x v="1"/>
    <n v="22"/>
    <n v="26.4"/>
    <s v="Máj"/>
    <x v="4"/>
    <s v="faktúra"/>
    <n v="21"/>
  </r>
  <r>
    <n v="75707"/>
    <x v="3"/>
    <x v="2"/>
    <n v="50"/>
    <n v="60"/>
    <s v="Máj"/>
    <x v="4"/>
    <s v="faktúra"/>
    <n v="14"/>
  </r>
  <r>
    <n v="75708"/>
    <x v="1"/>
    <x v="0"/>
    <n v="14"/>
    <n v="16.8"/>
    <s v="Máj"/>
    <x v="4"/>
    <s v="faktúra"/>
    <n v="14"/>
  </r>
  <r>
    <n v="75709"/>
    <x v="0"/>
    <x v="2"/>
    <n v="11"/>
    <n v="13.2"/>
    <s v="Máj"/>
    <x v="4"/>
    <s v="faktúra"/>
    <n v="14"/>
  </r>
  <r>
    <n v="75710"/>
    <x v="3"/>
    <x v="5"/>
    <n v="54"/>
    <n v="64.8"/>
    <s v="Máj"/>
    <x v="4"/>
    <s v="faktúra"/>
    <n v="30"/>
  </r>
  <r>
    <n v="75711"/>
    <x v="2"/>
    <x v="0"/>
    <n v="48"/>
    <n v="57.599999999999994"/>
    <s v="Máj"/>
    <x v="4"/>
    <s v="faktúra"/>
    <n v="14"/>
  </r>
  <r>
    <n v="75712"/>
    <x v="2"/>
    <x v="3"/>
    <n v="32"/>
    <n v="38.4"/>
    <s v="Máj"/>
    <x v="4"/>
    <s v="faktúra"/>
    <n v="30"/>
  </r>
  <r>
    <n v="75713"/>
    <x v="0"/>
    <x v="1"/>
    <n v="9"/>
    <n v="10.799999999999999"/>
    <s v="Máj"/>
    <x v="4"/>
    <s v="faktúra"/>
    <n v="21"/>
  </r>
  <r>
    <n v="75714"/>
    <x v="4"/>
    <x v="5"/>
    <n v="33"/>
    <n v="39.6"/>
    <s v="Máj"/>
    <x v="4"/>
    <s v="faktúra"/>
    <n v="30"/>
  </r>
  <r>
    <n v="75715"/>
    <x v="1"/>
    <x v="1"/>
    <n v="7"/>
    <n v="8.4"/>
    <s v="Jún"/>
    <x v="4"/>
    <s v="faktúra"/>
    <n v="21"/>
  </r>
  <r>
    <n v="75716"/>
    <x v="3"/>
    <x v="1"/>
    <n v="78"/>
    <n v="93.6"/>
    <s v="Jún"/>
    <x v="4"/>
    <s v="faktúra"/>
    <n v="21"/>
  </r>
  <r>
    <n v="75717"/>
    <x v="2"/>
    <x v="0"/>
    <n v="42"/>
    <n v="50.4"/>
    <s v="Jún"/>
    <x v="4"/>
    <s v="faktúra"/>
    <n v="14"/>
  </r>
  <r>
    <n v="75718"/>
    <x v="3"/>
    <x v="0"/>
    <n v="85"/>
    <n v="102"/>
    <s v="Jún"/>
    <x v="4"/>
    <s v="faktúra"/>
    <n v="14"/>
  </r>
  <r>
    <n v="75719"/>
    <x v="4"/>
    <x v="1"/>
    <n v="15"/>
    <n v="18"/>
    <s v="Jún"/>
    <x v="4"/>
    <s v="faktúra"/>
    <n v="21"/>
  </r>
  <r>
    <n v="75720"/>
    <x v="2"/>
    <x v="4"/>
    <n v="48"/>
    <n v="57.599999999999994"/>
    <s v="Jún"/>
    <x v="4"/>
    <s v="pokladňa"/>
    <s v=""/>
  </r>
  <r>
    <n v="75721"/>
    <x v="4"/>
    <x v="4"/>
    <n v="15"/>
    <n v="18"/>
    <s v="Jún"/>
    <x v="4"/>
    <s v="pokladňa"/>
    <s v=""/>
  </r>
  <r>
    <n v="75722"/>
    <x v="2"/>
    <x v="1"/>
    <n v="47"/>
    <n v="56.4"/>
    <s v="Jún"/>
    <x v="4"/>
    <s v="faktúra"/>
    <n v="21"/>
  </r>
  <r>
    <n v="75723"/>
    <x v="3"/>
    <x v="4"/>
    <n v="86"/>
    <n v="103.2"/>
    <s v="Jún"/>
    <x v="4"/>
    <s v="pokladňa"/>
    <s v=""/>
  </r>
  <r>
    <n v="75724"/>
    <x v="0"/>
    <x v="4"/>
    <n v="11"/>
    <n v="13.2"/>
    <s v="Jún"/>
    <x v="4"/>
    <s v="pokladňa"/>
    <s v=""/>
  </r>
  <r>
    <n v="75725"/>
    <x v="2"/>
    <x v="2"/>
    <n v="40"/>
    <n v="48"/>
    <s v="Jún"/>
    <x v="4"/>
    <s v="faktúra"/>
    <n v="14"/>
  </r>
  <r>
    <n v="75726"/>
    <x v="2"/>
    <x v="4"/>
    <n v="35"/>
    <n v="42"/>
    <s v="Jún"/>
    <x v="4"/>
    <s v="pokladňa"/>
    <s v=""/>
  </r>
  <r>
    <n v="75727"/>
    <x v="3"/>
    <x v="4"/>
    <n v="55"/>
    <n v="66"/>
    <s v="Jún"/>
    <x v="4"/>
    <s v="pokladňa"/>
    <s v=""/>
  </r>
  <r>
    <n v="75728"/>
    <x v="4"/>
    <x v="0"/>
    <n v="21"/>
    <n v="25.2"/>
    <s v="Jún"/>
    <x v="4"/>
    <s v="faktúra"/>
    <n v="14"/>
  </r>
  <r>
    <n v="75729"/>
    <x v="3"/>
    <x v="1"/>
    <n v="87"/>
    <n v="104.39999999999999"/>
    <s v="Jún"/>
    <x v="4"/>
    <s v="faktúra"/>
    <n v="21"/>
  </r>
  <r>
    <n v="75730"/>
    <x v="1"/>
    <x v="4"/>
    <n v="8"/>
    <n v="9.6"/>
    <s v="Jún"/>
    <x v="4"/>
    <s v="pokladňa"/>
    <s v=""/>
  </r>
  <r>
    <n v="75731"/>
    <x v="0"/>
    <x v="1"/>
    <n v="5"/>
    <n v="6"/>
    <s v="Jún"/>
    <x v="4"/>
    <s v="faktúra"/>
    <n v="21"/>
  </r>
  <r>
    <n v="75732"/>
    <x v="3"/>
    <x v="2"/>
    <n v="88"/>
    <n v="105.6"/>
    <s v="Jún"/>
    <x v="4"/>
    <s v="faktúra"/>
    <n v="14"/>
  </r>
  <r>
    <n v="75733"/>
    <x v="3"/>
    <x v="4"/>
    <n v="74"/>
    <n v="88.8"/>
    <s v="Jún"/>
    <x v="4"/>
    <s v="pokladňa"/>
    <s v=""/>
  </r>
  <r>
    <n v="75734"/>
    <x v="4"/>
    <x v="4"/>
    <n v="34"/>
    <n v="40.799999999999997"/>
    <s v="Jún"/>
    <x v="4"/>
    <s v="pokladňa"/>
    <s v=""/>
  </r>
  <r>
    <n v="75735"/>
    <x v="3"/>
    <x v="3"/>
    <n v="81"/>
    <n v="97.2"/>
    <s v="Jún"/>
    <x v="4"/>
    <s v="faktúra"/>
    <n v="30"/>
  </r>
  <r>
    <n v="75736"/>
    <x v="0"/>
    <x v="1"/>
    <n v="5"/>
    <n v="6"/>
    <s v="Jún"/>
    <x v="4"/>
    <s v="faktúra"/>
    <n v="21"/>
  </r>
  <r>
    <n v="75737"/>
    <x v="1"/>
    <x v="2"/>
    <n v="8"/>
    <n v="9.6"/>
    <s v="Jún"/>
    <x v="4"/>
    <s v="faktúra"/>
    <n v="14"/>
  </r>
  <r>
    <n v="75738"/>
    <x v="4"/>
    <x v="4"/>
    <n v="17"/>
    <n v="20.399999999999999"/>
    <s v="Jún"/>
    <x v="4"/>
    <s v="pokladňa"/>
    <s v=""/>
  </r>
  <r>
    <n v="75739"/>
    <x v="1"/>
    <x v="5"/>
    <n v="12"/>
    <n v="14.399999999999999"/>
    <s v="Jún"/>
    <x v="4"/>
    <s v="faktúra"/>
    <n v="30"/>
  </r>
  <r>
    <n v="75740"/>
    <x v="3"/>
    <x v="4"/>
    <n v="83"/>
    <n v="99.6"/>
    <s v="Jún"/>
    <x v="4"/>
    <s v="pokladňa"/>
    <s v=""/>
  </r>
  <r>
    <n v="75741"/>
    <x v="1"/>
    <x v="2"/>
    <n v="7"/>
    <n v="8.4"/>
    <s v="Júl"/>
    <x v="4"/>
    <s v="faktúra"/>
    <n v="14"/>
  </r>
  <r>
    <n v="75742"/>
    <x v="4"/>
    <x v="0"/>
    <n v="19"/>
    <n v="22.8"/>
    <s v="Júl"/>
    <x v="4"/>
    <s v="faktúra"/>
    <n v="14"/>
  </r>
  <r>
    <n v="75743"/>
    <x v="0"/>
    <x v="4"/>
    <n v="18"/>
    <n v="21.599999999999998"/>
    <s v="Júl"/>
    <x v="4"/>
    <s v="pokladňa"/>
    <s v=""/>
  </r>
  <r>
    <n v="75744"/>
    <x v="0"/>
    <x v="1"/>
    <n v="12"/>
    <n v="14.399999999999999"/>
    <s v="Júl"/>
    <x v="4"/>
    <s v="faktúra"/>
    <n v="21"/>
  </r>
  <r>
    <n v="75745"/>
    <x v="0"/>
    <x v="0"/>
    <n v="7"/>
    <n v="8.4"/>
    <s v="Júl"/>
    <x v="4"/>
    <s v="faktúra"/>
    <n v="14"/>
  </r>
  <r>
    <n v="75746"/>
    <x v="4"/>
    <x v="1"/>
    <n v="26"/>
    <n v="31.2"/>
    <s v="Júl"/>
    <x v="4"/>
    <s v="faktúra"/>
    <n v="21"/>
  </r>
  <r>
    <n v="75747"/>
    <x v="3"/>
    <x v="0"/>
    <n v="84"/>
    <n v="100.8"/>
    <s v="Júl"/>
    <x v="4"/>
    <s v="faktúra"/>
    <n v="14"/>
  </r>
  <r>
    <n v="75748"/>
    <x v="4"/>
    <x v="2"/>
    <n v="23"/>
    <n v="27.599999999999998"/>
    <s v="Júl"/>
    <x v="4"/>
    <s v="faktúra"/>
    <n v="14"/>
  </r>
  <r>
    <n v="75749"/>
    <x v="3"/>
    <x v="4"/>
    <n v="60"/>
    <n v="72"/>
    <s v="Júl"/>
    <x v="4"/>
    <s v="pokladňa"/>
    <s v=""/>
  </r>
  <r>
    <n v="75750"/>
    <x v="0"/>
    <x v="4"/>
    <n v="14"/>
    <n v="16.8"/>
    <s v="Júl"/>
    <x v="4"/>
    <s v="pokladňa"/>
    <s v=""/>
  </r>
  <r>
    <n v="75751"/>
    <x v="4"/>
    <x v="3"/>
    <n v="19"/>
    <n v="22.8"/>
    <s v="Júl"/>
    <x v="4"/>
    <s v="faktúra"/>
    <n v="30"/>
  </r>
  <r>
    <n v="75752"/>
    <x v="0"/>
    <x v="3"/>
    <n v="5"/>
    <n v="6"/>
    <s v="Júl"/>
    <x v="4"/>
    <s v="faktúra"/>
    <n v="30"/>
  </r>
  <r>
    <n v="75753"/>
    <x v="2"/>
    <x v="4"/>
    <n v="39"/>
    <n v="46.8"/>
    <s v="Júl"/>
    <x v="4"/>
    <s v="pokladňa"/>
    <s v=""/>
  </r>
  <r>
    <n v="75754"/>
    <x v="3"/>
    <x v="4"/>
    <n v="66"/>
    <n v="79.2"/>
    <s v="Júl"/>
    <x v="4"/>
    <s v="pokladňa"/>
    <s v=""/>
  </r>
  <r>
    <n v="75755"/>
    <x v="1"/>
    <x v="2"/>
    <n v="9"/>
    <n v="10.799999999999999"/>
    <s v="Júl"/>
    <x v="4"/>
    <s v="faktúra"/>
    <n v="14"/>
  </r>
  <r>
    <n v="75756"/>
    <x v="2"/>
    <x v="1"/>
    <n v="49"/>
    <n v="58.8"/>
    <s v="Júl"/>
    <x v="4"/>
    <s v="faktúra"/>
    <n v="21"/>
  </r>
  <r>
    <n v="75757"/>
    <x v="4"/>
    <x v="4"/>
    <n v="30"/>
    <n v="36"/>
    <s v="August"/>
    <x v="4"/>
    <s v="pokladňa"/>
    <s v=""/>
  </r>
  <r>
    <n v="75758"/>
    <x v="2"/>
    <x v="5"/>
    <n v="41"/>
    <n v="49.199999999999996"/>
    <s v="August"/>
    <x v="4"/>
    <s v="faktúra"/>
    <n v="30"/>
  </r>
  <r>
    <n v="75759"/>
    <x v="0"/>
    <x v="3"/>
    <n v="7"/>
    <n v="8.4"/>
    <s v="August"/>
    <x v="4"/>
    <s v="faktúra"/>
    <n v="30"/>
  </r>
  <r>
    <n v="75760"/>
    <x v="2"/>
    <x v="2"/>
    <n v="31"/>
    <n v="37.199999999999996"/>
    <s v="August"/>
    <x v="4"/>
    <s v="faktúra"/>
    <n v="14"/>
  </r>
  <r>
    <n v="75761"/>
    <x v="1"/>
    <x v="3"/>
    <n v="11"/>
    <n v="13.2"/>
    <s v="August"/>
    <x v="4"/>
    <s v="faktúra"/>
    <n v="30"/>
  </r>
  <r>
    <n v="75762"/>
    <x v="4"/>
    <x v="2"/>
    <n v="25"/>
    <n v="30"/>
    <s v="August"/>
    <x v="4"/>
    <s v="faktúra"/>
    <n v="14"/>
  </r>
  <r>
    <n v="75763"/>
    <x v="0"/>
    <x v="2"/>
    <n v="7"/>
    <n v="8.4"/>
    <s v="August"/>
    <x v="4"/>
    <s v="faktúra"/>
    <n v="14"/>
  </r>
  <r>
    <n v="75764"/>
    <x v="1"/>
    <x v="5"/>
    <n v="7"/>
    <n v="8.4"/>
    <s v="August"/>
    <x v="4"/>
    <s v="faktúra"/>
    <n v="30"/>
  </r>
  <r>
    <n v="75765"/>
    <x v="4"/>
    <x v="3"/>
    <n v="20"/>
    <n v="24"/>
    <s v="August"/>
    <x v="4"/>
    <s v="faktúra"/>
    <n v="30"/>
  </r>
  <r>
    <n v="75766"/>
    <x v="3"/>
    <x v="5"/>
    <n v="59"/>
    <n v="70.8"/>
    <s v="August"/>
    <x v="4"/>
    <s v="faktúra"/>
    <n v="30"/>
  </r>
  <r>
    <n v="75767"/>
    <x v="2"/>
    <x v="4"/>
    <n v="43"/>
    <n v="51.6"/>
    <s v="August"/>
    <x v="4"/>
    <s v="pokladňa"/>
    <s v=""/>
  </r>
  <r>
    <n v="75768"/>
    <x v="0"/>
    <x v="3"/>
    <n v="13"/>
    <n v="15.6"/>
    <s v="August"/>
    <x v="4"/>
    <s v="faktúra"/>
    <n v="30"/>
  </r>
  <r>
    <n v="75769"/>
    <x v="4"/>
    <x v="0"/>
    <n v="21"/>
    <n v="25.2"/>
    <s v="August"/>
    <x v="4"/>
    <s v="faktúra"/>
    <n v="14"/>
  </r>
  <r>
    <n v="75770"/>
    <x v="3"/>
    <x v="4"/>
    <n v="69"/>
    <n v="82.8"/>
    <s v="August"/>
    <x v="4"/>
    <s v="pokladňa"/>
    <s v=""/>
  </r>
  <r>
    <n v="75771"/>
    <x v="4"/>
    <x v="4"/>
    <n v="33"/>
    <n v="39.6"/>
    <s v="August"/>
    <x v="4"/>
    <s v="pokladňa"/>
    <s v=""/>
  </r>
  <r>
    <n v="75772"/>
    <x v="1"/>
    <x v="0"/>
    <n v="5"/>
    <n v="6"/>
    <s v="August"/>
    <x v="4"/>
    <s v="faktúra"/>
    <n v="14"/>
  </r>
  <r>
    <n v="75773"/>
    <x v="4"/>
    <x v="2"/>
    <n v="30"/>
    <n v="36"/>
    <s v="August"/>
    <x v="4"/>
    <s v="faktúra"/>
    <n v="14"/>
  </r>
  <r>
    <n v="75774"/>
    <x v="3"/>
    <x v="0"/>
    <n v="69"/>
    <n v="82.8"/>
    <s v="August"/>
    <x v="4"/>
    <s v="faktúra"/>
    <n v="14"/>
  </r>
  <r>
    <n v="75775"/>
    <x v="0"/>
    <x v="0"/>
    <n v="17"/>
    <n v="20.399999999999999"/>
    <s v="August"/>
    <x v="4"/>
    <s v="faktúra"/>
    <n v="14"/>
  </r>
  <r>
    <n v="75776"/>
    <x v="2"/>
    <x v="1"/>
    <n v="37"/>
    <n v="44.4"/>
    <s v="August"/>
    <x v="4"/>
    <s v="faktúra"/>
    <n v="21"/>
  </r>
  <r>
    <n v="75777"/>
    <x v="2"/>
    <x v="3"/>
    <n v="43"/>
    <n v="51.6"/>
    <s v="August"/>
    <x v="4"/>
    <s v="faktúra"/>
    <n v="30"/>
  </r>
  <r>
    <n v="75778"/>
    <x v="4"/>
    <x v="4"/>
    <n v="20"/>
    <n v="24"/>
    <s v="August"/>
    <x v="4"/>
    <s v="pokladňa"/>
    <s v=""/>
  </r>
  <r>
    <n v="75779"/>
    <x v="4"/>
    <x v="5"/>
    <n v="33"/>
    <n v="39.6"/>
    <s v="September"/>
    <x v="4"/>
    <s v="faktúra"/>
    <n v="30"/>
  </r>
  <r>
    <n v="75780"/>
    <x v="3"/>
    <x v="4"/>
    <n v="47"/>
    <n v="56.4"/>
    <s v="September"/>
    <x v="4"/>
    <s v="pokladňa"/>
    <s v=""/>
  </r>
  <r>
    <n v="75781"/>
    <x v="1"/>
    <x v="3"/>
    <n v="10"/>
    <n v="12"/>
    <s v="September"/>
    <x v="4"/>
    <s v="faktúra"/>
    <n v="30"/>
  </r>
  <r>
    <n v="75782"/>
    <x v="3"/>
    <x v="3"/>
    <n v="55"/>
    <n v="66"/>
    <s v="September"/>
    <x v="4"/>
    <s v="faktúra"/>
    <n v="30"/>
  </r>
  <r>
    <n v="75783"/>
    <x v="3"/>
    <x v="5"/>
    <n v="50"/>
    <n v="60"/>
    <s v="September"/>
    <x v="4"/>
    <s v="faktúra"/>
    <n v="30"/>
  </r>
  <r>
    <n v="75784"/>
    <x v="2"/>
    <x v="2"/>
    <n v="48"/>
    <n v="57.599999999999994"/>
    <s v="September"/>
    <x v="4"/>
    <s v="faktúra"/>
    <n v="14"/>
  </r>
  <r>
    <n v="75785"/>
    <x v="0"/>
    <x v="0"/>
    <n v="13"/>
    <n v="15.6"/>
    <s v="September"/>
    <x v="4"/>
    <s v="faktúra"/>
    <n v="14"/>
  </r>
  <r>
    <n v="75786"/>
    <x v="0"/>
    <x v="3"/>
    <n v="17"/>
    <n v="20.399999999999999"/>
    <s v="September"/>
    <x v="4"/>
    <s v="faktúra"/>
    <n v="30"/>
  </r>
  <r>
    <n v="75787"/>
    <x v="0"/>
    <x v="5"/>
    <n v="9"/>
    <n v="10.799999999999999"/>
    <s v="September"/>
    <x v="4"/>
    <s v="faktúra"/>
    <n v="30"/>
  </r>
  <r>
    <n v="75788"/>
    <x v="3"/>
    <x v="2"/>
    <n v="77"/>
    <n v="92.399999999999991"/>
    <s v="September"/>
    <x v="4"/>
    <s v="faktúra"/>
    <n v="14"/>
  </r>
  <r>
    <n v="75789"/>
    <x v="0"/>
    <x v="1"/>
    <n v="14"/>
    <n v="16.8"/>
    <s v="September"/>
    <x v="4"/>
    <s v="faktúra"/>
    <n v="21"/>
  </r>
  <r>
    <n v="75790"/>
    <x v="0"/>
    <x v="5"/>
    <n v="19"/>
    <n v="22.8"/>
    <s v="September"/>
    <x v="4"/>
    <s v="faktúra"/>
    <n v="30"/>
  </r>
  <r>
    <n v="75791"/>
    <x v="4"/>
    <x v="3"/>
    <n v="21"/>
    <n v="25.2"/>
    <s v="September"/>
    <x v="4"/>
    <s v="faktúra"/>
    <n v="30"/>
  </r>
  <r>
    <n v="75792"/>
    <x v="2"/>
    <x v="0"/>
    <n v="41"/>
    <n v="49.199999999999996"/>
    <s v="September"/>
    <x v="4"/>
    <s v="faktúra"/>
    <n v="14"/>
  </r>
  <r>
    <n v="75793"/>
    <x v="3"/>
    <x v="0"/>
    <n v="79"/>
    <n v="94.8"/>
    <s v="September"/>
    <x v="4"/>
    <s v="faktúra"/>
    <n v="14"/>
  </r>
  <r>
    <n v="75794"/>
    <x v="4"/>
    <x v="2"/>
    <n v="24"/>
    <n v="28.799999999999997"/>
    <s v="September"/>
    <x v="4"/>
    <s v="faktúra"/>
    <n v="14"/>
  </r>
  <r>
    <n v="75795"/>
    <x v="2"/>
    <x v="5"/>
    <n v="37"/>
    <n v="44.4"/>
    <s v="September"/>
    <x v="4"/>
    <s v="faktúra"/>
    <n v="30"/>
  </r>
  <r>
    <n v="75796"/>
    <x v="3"/>
    <x v="4"/>
    <n v="59"/>
    <n v="70.8"/>
    <s v="September"/>
    <x v="4"/>
    <s v="pokladňa"/>
    <s v=""/>
  </r>
  <r>
    <n v="75797"/>
    <x v="4"/>
    <x v="5"/>
    <n v="30"/>
    <n v="36"/>
    <s v="September"/>
    <x v="4"/>
    <s v="faktúra"/>
    <n v="30"/>
  </r>
  <r>
    <n v="75798"/>
    <x v="0"/>
    <x v="1"/>
    <n v="17"/>
    <n v="20.399999999999999"/>
    <s v="September"/>
    <x v="4"/>
    <s v="faktúra"/>
    <n v="21"/>
  </r>
  <r>
    <n v="75799"/>
    <x v="4"/>
    <x v="3"/>
    <n v="15"/>
    <n v="18"/>
    <s v="September"/>
    <x v="4"/>
    <s v="faktúra"/>
    <n v="30"/>
  </r>
  <r>
    <n v="75800"/>
    <x v="1"/>
    <x v="1"/>
    <n v="8"/>
    <n v="9.6"/>
    <s v="September"/>
    <x v="4"/>
    <s v="faktúra"/>
    <n v="21"/>
  </r>
  <r>
    <n v="75801"/>
    <x v="4"/>
    <x v="0"/>
    <n v="34"/>
    <n v="40.799999999999997"/>
    <s v="September"/>
    <x v="4"/>
    <s v="faktúra"/>
    <n v="14"/>
  </r>
  <r>
    <n v="75802"/>
    <x v="1"/>
    <x v="0"/>
    <n v="14"/>
    <n v="16.8"/>
    <s v="September"/>
    <x v="4"/>
    <s v="faktúra"/>
    <n v="14"/>
  </r>
  <r>
    <n v="75803"/>
    <x v="1"/>
    <x v="1"/>
    <n v="13"/>
    <n v="15.6"/>
    <s v="September"/>
    <x v="4"/>
    <s v="faktúra"/>
    <n v="21"/>
  </r>
  <r>
    <n v="75804"/>
    <x v="3"/>
    <x v="3"/>
    <n v="68"/>
    <n v="81.599999999999994"/>
    <s v="September"/>
    <x v="4"/>
    <s v="faktúra"/>
    <n v="30"/>
  </r>
  <r>
    <n v="75805"/>
    <x v="1"/>
    <x v="0"/>
    <n v="11"/>
    <n v="13.2"/>
    <s v="September"/>
    <x v="4"/>
    <s v="faktúra"/>
    <n v="14"/>
  </r>
  <r>
    <n v="75806"/>
    <x v="1"/>
    <x v="4"/>
    <n v="15"/>
    <n v="18"/>
    <s v="September"/>
    <x v="4"/>
    <s v="pokladňa"/>
    <s v=""/>
  </r>
  <r>
    <n v="75807"/>
    <x v="2"/>
    <x v="1"/>
    <n v="34"/>
    <n v="40.799999999999997"/>
    <s v="September"/>
    <x v="4"/>
    <s v="faktúra"/>
    <n v="21"/>
  </r>
  <r>
    <n v="75808"/>
    <x v="1"/>
    <x v="3"/>
    <n v="8"/>
    <n v="9.6"/>
    <s v="September"/>
    <x v="4"/>
    <s v="faktúra"/>
    <n v="30"/>
  </r>
  <r>
    <n v="75809"/>
    <x v="1"/>
    <x v="4"/>
    <n v="13"/>
    <n v="15.6"/>
    <s v="September"/>
    <x v="4"/>
    <s v="pokladňa"/>
    <s v=""/>
  </r>
  <r>
    <n v="75810"/>
    <x v="2"/>
    <x v="3"/>
    <n v="46"/>
    <n v="55.199999999999996"/>
    <s v="September"/>
    <x v="4"/>
    <s v="faktúra"/>
    <n v="30"/>
  </r>
  <r>
    <n v="75811"/>
    <x v="4"/>
    <x v="0"/>
    <n v="25"/>
    <n v="30"/>
    <s v="September"/>
    <x v="4"/>
    <s v="faktúra"/>
    <n v="14"/>
  </r>
  <r>
    <n v="75812"/>
    <x v="0"/>
    <x v="1"/>
    <n v="7"/>
    <n v="8.4"/>
    <s v="Október"/>
    <x v="4"/>
    <s v="faktúra"/>
    <n v="21"/>
  </r>
  <r>
    <n v="75813"/>
    <x v="1"/>
    <x v="3"/>
    <n v="14"/>
    <n v="16.8"/>
    <s v="Október"/>
    <x v="4"/>
    <s v="faktúra"/>
    <n v="30"/>
  </r>
  <r>
    <n v="75814"/>
    <x v="0"/>
    <x v="3"/>
    <n v="6"/>
    <n v="7.1999999999999993"/>
    <s v="Október"/>
    <x v="4"/>
    <s v="faktúra"/>
    <n v="30"/>
  </r>
  <r>
    <n v="75815"/>
    <x v="1"/>
    <x v="4"/>
    <n v="15"/>
    <n v="18"/>
    <s v="Október"/>
    <x v="4"/>
    <s v="pokladňa"/>
    <s v=""/>
  </r>
  <r>
    <n v="75816"/>
    <x v="2"/>
    <x v="2"/>
    <n v="40"/>
    <n v="48"/>
    <s v="Október"/>
    <x v="4"/>
    <s v="faktúra"/>
    <n v="14"/>
  </r>
  <r>
    <n v="75817"/>
    <x v="1"/>
    <x v="3"/>
    <n v="8"/>
    <n v="9.6"/>
    <s v="Október"/>
    <x v="4"/>
    <s v="faktúra"/>
    <n v="30"/>
  </r>
  <r>
    <n v="75818"/>
    <x v="4"/>
    <x v="3"/>
    <n v="23"/>
    <n v="27.599999999999998"/>
    <s v="Október"/>
    <x v="4"/>
    <s v="faktúra"/>
    <n v="30"/>
  </r>
  <r>
    <n v="75819"/>
    <x v="1"/>
    <x v="1"/>
    <n v="13"/>
    <n v="15.6"/>
    <s v="Október"/>
    <x v="4"/>
    <s v="faktúra"/>
    <n v="21"/>
  </r>
  <r>
    <n v="75820"/>
    <x v="1"/>
    <x v="3"/>
    <n v="9"/>
    <n v="10.799999999999999"/>
    <s v="Október"/>
    <x v="4"/>
    <s v="faktúra"/>
    <n v="30"/>
  </r>
  <r>
    <n v="75821"/>
    <x v="3"/>
    <x v="5"/>
    <n v="74"/>
    <n v="88.8"/>
    <s v="Október"/>
    <x v="4"/>
    <s v="faktúra"/>
    <n v="30"/>
  </r>
  <r>
    <n v="75822"/>
    <x v="4"/>
    <x v="0"/>
    <n v="21"/>
    <n v="25.2"/>
    <s v="Október"/>
    <x v="4"/>
    <s v="faktúra"/>
    <n v="14"/>
  </r>
  <r>
    <n v="75823"/>
    <x v="0"/>
    <x v="2"/>
    <n v="14"/>
    <n v="16.8"/>
    <s v="Október"/>
    <x v="4"/>
    <s v="faktúra"/>
    <n v="14"/>
  </r>
  <r>
    <n v="75824"/>
    <x v="2"/>
    <x v="2"/>
    <n v="33"/>
    <n v="39.6"/>
    <s v="Október"/>
    <x v="4"/>
    <s v="faktúra"/>
    <n v="14"/>
  </r>
  <r>
    <n v="75825"/>
    <x v="2"/>
    <x v="3"/>
    <n v="46"/>
    <n v="55.199999999999996"/>
    <s v="Október"/>
    <x v="4"/>
    <s v="faktúra"/>
    <n v="30"/>
  </r>
  <r>
    <n v="75826"/>
    <x v="2"/>
    <x v="0"/>
    <n v="45"/>
    <n v="54"/>
    <s v="Október"/>
    <x v="4"/>
    <s v="faktúra"/>
    <n v="14"/>
  </r>
  <r>
    <n v="75827"/>
    <x v="2"/>
    <x v="0"/>
    <n v="34"/>
    <n v="40.799999999999997"/>
    <s v="Október"/>
    <x v="4"/>
    <s v="faktúra"/>
    <n v="14"/>
  </r>
  <r>
    <n v="75828"/>
    <x v="1"/>
    <x v="5"/>
    <n v="11"/>
    <n v="13.2"/>
    <s v="Október"/>
    <x v="4"/>
    <s v="faktúra"/>
    <n v="30"/>
  </r>
  <r>
    <n v="75829"/>
    <x v="4"/>
    <x v="2"/>
    <n v="23"/>
    <n v="27.599999999999998"/>
    <s v="Október"/>
    <x v="4"/>
    <s v="faktúra"/>
    <n v="14"/>
  </r>
  <r>
    <n v="75830"/>
    <x v="2"/>
    <x v="1"/>
    <n v="33"/>
    <n v="39.6"/>
    <s v="Október"/>
    <x v="4"/>
    <s v="faktúra"/>
    <n v="21"/>
  </r>
  <r>
    <n v="75831"/>
    <x v="2"/>
    <x v="2"/>
    <n v="49"/>
    <n v="58.8"/>
    <s v="Október"/>
    <x v="4"/>
    <s v="faktúra"/>
    <n v="14"/>
  </r>
  <r>
    <n v="75832"/>
    <x v="3"/>
    <x v="4"/>
    <n v="85"/>
    <n v="102"/>
    <s v="Október"/>
    <x v="4"/>
    <s v="pokladňa"/>
    <s v=""/>
  </r>
  <r>
    <n v="75833"/>
    <x v="0"/>
    <x v="3"/>
    <n v="9"/>
    <n v="10.799999999999999"/>
    <s v="Október"/>
    <x v="4"/>
    <s v="faktúra"/>
    <n v="30"/>
  </r>
  <r>
    <n v="75834"/>
    <x v="4"/>
    <x v="4"/>
    <n v="28"/>
    <n v="33.6"/>
    <s v="Október"/>
    <x v="4"/>
    <s v="pokladňa"/>
    <s v=""/>
  </r>
  <r>
    <n v="75835"/>
    <x v="1"/>
    <x v="5"/>
    <n v="10"/>
    <n v="12"/>
    <s v="Október"/>
    <x v="4"/>
    <s v="faktúra"/>
    <n v="30"/>
  </r>
  <r>
    <n v="75836"/>
    <x v="1"/>
    <x v="3"/>
    <n v="9"/>
    <n v="10.799999999999999"/>
    <s v="November"/>
    <x v="4"/>
    <s v="faktúra"/>
    <n v="30"/>
  </r>
  <r>
    <n v="75837"/>
    <x v="1"/>
    <x v="5"/>
    <n v="9"/>
    <n v="10.799999999999999"/>
    <s v="November"/>
    <x v="4"/>
    <s v="faktúra"/>
    <n v="30"/>
  </r>
  <r>
    <n v="75838"/>
    <x v="0"/>
    <x v="3"/>
    <n v="5"/>
    <n v="6"/>
    <s v="November"/>
    <x v="4"/>
    <s v="faktúra"/>
    <n v="30"/>
  </r>
  <r>
    <n v="75839"/>
    <x v="1"/>
    <x v="5"/>
    <n v="13"/>
    <n v="15.6"/>
    <s v="November"/>
    <x v="4"/>
    <s v="faktúra"/>
    <n v="30"/>
  </r>
  <r>
    <n v="75840"/>
    <x v="1"/>
    <x v="2"/>
    <n v="7"/>
    <n v="8.4"/>
    <s v="November"/>
    <x v="4"/>
    <s v="faktúra"/>
    <n v="14"/>
  </r>
  <r>
    <n v="75841"/>
    <x v="0"/>
    <x v="4"/>
    <n v="6"/>
    <n v="7.1999999999999993"/>
    <s v="November"/>
    <x v="4"/>
    <s v="pokladňa"/>
    <s v=""/>
  </r>
  <r>
    <n v="75842"/>
    <x v="1"/>
    <x v="5"/>
    <n v="9"/>
    <n v="10.799999999999999"/>
    <s v="November"/>
    <x v="4"/>
    <s v="faktúra"/>
    <n v="30"/>
  </r>
  <r>
    <n v="75843"/>
    <x v="1"/>
    <x v="0"/>
    <n v="6"/>
    <n v="7.1999999999999993"/>
    <s v="November"/>
    <x v="4"/>
    <s v="faktúra"/>
    <n v="14"/>
  </r>
  <r>
    <n v="75844"/>
    <x v="3"/>
    <x v="4"/>
    <n v="71"/>
    <n v="85.2"/>
    <s v="November"/>
    <x v="4"/>
    <s v="pokladňa"/>
    <s v=""/>
  </r>
  <r>
    <n v="75845"/>
    <x v="4"/>
    <x v="3"/>
    <n v="33"/>
    <n v="39.6"/>
    <s v="November"/>
    <x v="4"/>
    <s v="faktúra"/>
    <n v="30"/>
  </r>
  <r>
    <n v="75846"/>
    <x v="2"/>
    <x v="5"/>
    <n v="30"/>
    <n v="36"/>
    <s v="November"/>
    <x v="4"/>
    <s v="faktúra"/>
    <n v="30"/>
  </r>
  <r>
    <n v="75847"/>
    <x v="3"/>
    <x v="0"/>
    <n v="62"/>
    <n v="74.399999999999991"/>
    <s v="November"/>
    <x v="4"/>
    <s v="faktúra"/>
    <n v="14"/>
  </r>
  <r>
    <n v="75848"/>
    <x v="1"/>
    <x v="1"/>
    <n v="13"/>
    <n v="15.6"/>
    <s v="November"/>
    <x v="4"/>
    <s v="faktúra"/>
    <n v="21"/>
  </r>
  <r>
    <n v="75849"/>
    <x v="3"/>
    <x v="3"/>
    <n v="63"/>
    <n v="75.599999999999994"/>
    <s v="November"/>
    <x v="4"/>
    <s v="faktúra"/>
    <n v="30"/>
  </r>
  <r>
    <n v="75850"/>
    <x v="1"/>
    <x v="0"/>
    <n v="13"/>
    <n v="15.6"/>
    <s v="November"/>
    <x v="4"/>
    <s v="faktúra"/>
    <n v="14"/>
  </r>
  <r>
    <n v="75851"/>
    <x v="2"/>
    <x v="0"/>
    <n v="30"/>
    <n v="36"/>
    <s v="November"/>
    <x v="4"/>
    <s v="faktúra"/>
    <n v="14"/>
  </r>
  <r>
    <n v="75852"/>
    <x v="0"/>
    <x v="2"/>
    <n v="7"/>
    <n v="8.4"/>
    <s v="November"/>
    <x v="4"/>
    <s v="faktúra"/>
    <n v="14"/>
  </r>
  <r>
    <n v="75853"/>
    <x v="0"/>
    <x v="3"/>
    <n v="6"/>
    <n v="7.1999999999999993"/>
    <s v="November"/>
    <x v="4"/>
    <s v="faktúra"/>
    <n v="30"/>
  </r>
  <r>
    <n v="75854"/>
    <x v="1"/>
    <x v="3"/>
    <n v="11"/>
    <n v="13.2"/>
    <s v="November"/>
    <x v="4"/>
    <s v="faktúra"/>
    <n v="30"/>
  </r>
  <r>
    <n v="75855"/>
    <x v="2"/>
    <x v="3"/>
    <n v="42"/>
    <n v="50.4"/>
    <s v="November"/>
    <x v="4"/>
    <s v="faktúra"/>
    <n v="30"/>
  </r>
  <r>
    <n v="75856"/>
    <x v="1"/>
    <x v="1"/>
    <n v="9"/>
    <n v="10.799999999999999"/>
    <s v="November"/>
    <x v="4"/>
    <s v="faktúra"/>
    <n v="21"/>
  </r>
  <r>
    <n v="75857"/>
    <x v="3"/>
    <x v="5"/>
    <n v="53"/>
    <n v="63.599999999999994"/>
    <s v="November"/>
    <x v="4"/>
    <s v="faktúra"/>
    <n v="30"/>
  </r>
  <r>
    <n v="75858"/>
    <x v="2"/>
    <x v="2"/>
    <n v="33"/>
    <n v="39.6"/>
    <s v="November"/>
    <x v="4"/>
    <s v="faktúra"/>
    <n v="14"/>
  </r>
  <r>
    <n v="75859"/>
    <x v="4"/>
    <x v="0"/>
    <n v="25"/>
    <n v="30"/>
    <s v="November"/>
    <x v="4"/>
    <s v="faktúra"/>
    <n v="14"/>
  </r>
  <r>
    <n v="75860"/>
    <x v="4"/>
    <x v="3"/>
    <n v="31"/>
    <n v="37.199999999999996"/>
    <s v="November"/>
    <x v="4"/>
    <s v="faktúra"/>
    <n v="30"/>
  </r>
  <r>
    <n v="75861"/>
    <x v="0"/>
    <x v="3"/>
    <n v="5"/>
    <n v="6"/>
    <s v="November"/>
    <x v="4"/>
    <s v="faktúra"/>
    <n v="30"/>
  </r>
  <r>
    <n v="75862"/>
    <x v="1"/>
    <x v="2"/>
    <n v="5"/>
    <n v="6"/>
    <s v="November"/>
    <x v="4"/>
    <s v="faktúra"/>
    <n v="14"/>
  </r>
  <r>
    <n v="75863"/>
    <x v="1"/>
    <x v="5"/>
    <n v="10"/>
    <n v="12"/>
    <s v="December"/>
    <x v="4"/>
    <s v="faktúra"/>
    <n v="30"/>
  </r>
  <r>
    <n v="75864"/>
    <x v="3"/>
    <x v="0"/>
    <n v="69"/>
    <n v="82.8"/>
    <s v="December"/>
    <x v="4"/>
    <s v="faktúra"/>
    <n v="14"/>
  </r>
  <r>
    <n v="75865"/>
    <x v="3"/>
    <x v="4"/>
    <n v="50"/>
    <n v="60"/>
    <s v="December"/>
    <x v="4"/>
    <s v="pokladňa"/>
    <s v=""/>
  </r>
  <r>
    <n v="75866"/>
    <x v="0"/>
    <x v="0"/>
    <n v="15"/>
    <n v="18"/>
    <s v="December"/>
    <x v="4"/>
    <s v="faktúra"/>
    <n v="14"/>
  </r>
  <r>
    <n v="75867"/>
    <x v="3"/>
    <x v="5"/>
    <n v="71"/>
    <n v="85.2"/>
    <s v="December"/>
    <x v="4"/>
    <s v="faktúra"/>
    <n v="30"/>
  </r>
  <r>
    <n v="75868"/>
    <x v="1"/>
    <x v="0"/>
    <n v="12"/>
    <n v="14.399999999999999"/>
    <s v="December"/>
    <x v="4"/>
    <s v="faktúra"/>
    <n v="14"/>
  </r>
  <r>
    <n v="75869"/>
    <x v="4"/>
    <x v="1"/>
    <n v="25"/>
    <n v="30"/>
    <s v="December"/>
    <x v="4"/>
    <s v="faktúra"/>
    <n v="21"/>
  </r>
  <r>
    <n v="75870"/>
    <x v="4"/>
    <x v="0"/>
    <n v="35"/>
    <n v="42"/>
    <s v="December"/>
    <x v="4"/>
    <s v="faktúra"/>
    <n v="14"/>
  </r>
  <r>
    <n v="75871"/>
    <x v="2"/>
    <x v="4"/>
    <n v="46"/>
    <n v="55.199999999999996"/>
    <s v="December"/>
    <x v="4"/>
    <s v="pokladňa"/>
    <s v=""/>
  </r>
  <r>
    <n v="75872"/>
    <x v="4"/>
    <x v="4"/>
    <n v="22"/>
    <n v="26.4"/>
    <s v="December"/>
    <x v="4"/>
    <s v="pokladňa"/>
    <s v=""/>
  </r>
  <r>
    <n v="75873"/>
    <x v="1"/>
    <x v="0"/>
    <n v="13"/>
    <n v="15.6"/>
    <s v="December"/>
    <x v="4"/>
    <s v="faktúra"/>
    <n v="14"/>
  </r>
  <r>
    <n v="75874"/>
    <x v="4"/>
    <x v="5"/>
    <n v="28"/>
    <n v="33.6"/>
    <s v="December"/>
    <x v="4"/>
    <s v="faktúra"/>
    <n v="30"/>
  </r>
  <r>
    <n v="75875"/>
    <x v="2"/>
    <x v="1"/>
    <n v="48"/>
    <n v="57.599999999999994"/>
    <s v="December"/>
    <x v="4"/>
    <s v="faktúra"/>
    <n v="21"/>
  </r>
  <r>
    <n v="75876"/>
    <x v="0"/>
    <x v="1"/>
    <n v="14"/>
    <n v="16.8"/>
    <s v="December"/>
    <x v="4"/>
    <s v="faktúra"/>
    <n v="21"/>
  </r>
  <r>
    <n v="75877"/>
    <x v="1"/>
    <x v="1"/>
    <n v="9"/>
    <n v="10.799999999999999"/>
    <s v="December"/>
    <x v="4"/>
    <s v="faktúra"/>
    <n v="21"/>
  </r>
  <r>
    <n v="75878"/>
    <x v="1"/>
    <x v="0"/>
    <n v="10"/>
    <n v="12"/>
    <s v="December"/>
    <x v="4"/>
    <s v="faktúra"/>
    <n v="14"/>
  </r>
  <r>
    <n v="75879"/>
    <x v="3"/>
    <x v="1"/>
    <n v="87"/>
    <n v="104.39999999999999"/>
    <s v="December"/>
    <x v="4"/>
    <s v="faktúra"/>
    <n v="21"/>
  </r>
  <r>
    <n v="75880"/>
    <x v="1"/>
    <x v="3"/>
    <n v="15"/>
    <n v="18"/>
    <s v="December"/>
    <x v="4"/>
    <s v="faktúra"/>
    <n v="30"/>
  </r>
  <r>
    <n v="75881"/>
    <x v="4"/>
    <x v="1"/>
    <n v="29"/>
    <n v="34.799999999999997"/>
    <s v="December"/>
    <x v="4"/>
    <s v="faktúra"/>
    <n v="21"/>
  </r>
  <r>
    <n v="75882"/>
    <x v="3"/>
    <x v="0"/>
    <n v="73"/>
    <n v="87.6"/>
    <s v="December"/>
    <x v="4"/>
    <s v="faktúra"/>
    <n v="14"/>
  </r>
  <r>
    <n v="75883"/>
    <x v="1"/>
    <x v="4"/>
    <n v="9"/>
    <n v="10.799999999999999"/>
    <s v="December"/>
    <x v="4"/>
    <s v="pokladňa"/>
    <s v=""/>
  </r>
  <r>
    <n v="75884"/>
    <x v="1"/>
    <x v="1"/>
    <n v="13"/>
    <n v="15.6"/>
    <s v="December"/>
    <x v="4"/>
    <s v="faktúra"/>
    <n v="21"/>
  </r>
  <r>
    <n v="75885"/>
    <x v="4"/>
    <x v="1"/>
    <n v="19"/>
    <n v="22.8"/>
    <s v="December"/>
    <x v="4"/>
    <s v="faktúra"/>
    <n v="21"/>
  </r>
  <r>
    <n v="75886"/>
    <x v="3"/>
    <x v="4"/>
    <n v="76"/>
    <n v="91.2"/>
    <s v="December"/>
    <x v="4"/>
    <s v="pokladňa"/>
    <s v=""/>
  </r>
  <r>
    <n v="75887"/>
    <x v="4"/>
    <x v="4"/>
    <n v="21"/>
    <n v="25.2"/>
    <s v="December"/>
    <x v="4"/>
    <s v="pokladňa"/>
    <s v=""/>
  </r>
  <r>
    <n v="75888"/>
    <x v="0"/>
    <x v="4"/>
    <n v="10"/>
    <n v="12"/>
    <s v="December"/>
    <x v="4"/>
    <s v="pokladňa"/>
    <s v=""/>
  </r>
  <r>
    <n v="75889"/>
    <x v="1"/>
    <x v="4"/>
    <n v="8"/>
    <n v="9.6"/>
    <s v="December"/>
    <x v="4"/>
    <s v="pokladňa"/>
    <s v=""/>
  </r>
  <r>
    <n v="75890"/>
    <x v="0"/>
    <x v="3"/>
    <n v="8"/>
    <n v="9.6"/>
    <s v="December"/>
    <x v="4"/>
    <s v="faktúra"/>
    <n v="30"/>
  </r>
  <r>
    <n v="75891"/>
    <x v="4"/>
    <x v="1"/>
    <n v="21"/>
    <n v="25.2"/>
    <s v="December"/>
    <x v="4"/>
    <s v="faktúra"/>
    <n v="21"/>
  </r>
  <r>
    <n v="75892"/>
    <x v="3"/>
    <x v="2"/>
    <n v="87"/>
    <n v="104.39999999999999"/>
    <s v="December"/>
    <x v="4"/>
    <s v="faktúra"/>
    <n v="14"/>
  </r>
  <r>
    <n v="75893"/>
    <x v="2"/>
    <x v="0"/>
    <n v="33"/>
    <n v="39.6"/>
    <s v="Január"/>
    <x v="5"/>
    <s v="faktúra"/>
    <n v="14"/>
  </r>
  <r>
    <n v="75894"/>
    <x v="2"/>
    <x v="4"/>
    <n v="44"/>
    <n v="52.8"/>
    <s v="Január"/>
    <x v="5"/>
    <s v="pokladňa"/>
    <s v=""/>
  </r>
  <r>
    <n v="75895"/>
    <x v="3"/>
    <x v="4"/>
    <n v="82"/>
    <n v="98.399999999999991"/>
    <s v="Január"/>
    <x v="5"/>
    <s v="pokladňa"/>
    <s v=""/>
  </r>
  <r>
    <n v="75896"/>
    <x v="2"/>
    <x v="2"/>
    <n v="36"/>
    <n v="43.199999999999996"/>
    <s v="Január"/>
    <x v="5"/>
    <s v="faktúra"/>
    <n v="14"/>
  </r>
  <r>
    <n v="75897"/>
    <x v="4"/>
    <x v="1"/>
    <n v="28"/>
    <n v="33.6"/>
    <s v="Január"/>
    <x v="5"/>
    <s v="faktúra"/>
    <n v="21"/>
  </r>
  <r>
    <n v="75898"/>
    <x v="0"/>
    <x v="0"/>
    <n v="8"/>
    <n v="9.6"/>
    <s v="Január"/>
    <x v="5"/>
    <s v="faktúra"/>
    <n v="14"/>
  </r>
  <r>
    <n v="75899"/>
    <x v="3"/>
    <x v="4"/>
    <n v="54"/>
    <n v="64.8"/>
    <s v="Január"/>
    <x v="5"/>
    <s v="pokladňa"/>
    <s v=""/>
  </r>
  <r>
    <n v="75900"/>
    <x v="3"/>
    <x v="5"/>
    <n v="87"/>
    <n v="104.39999999999999"/>
    <s v="Január"/>
    <x v="5"/>
    <s v="faktúra"/>
    <n v="30"/>
  </r>
  <r>
    <n v="75901"/>
    <x v="4"/>
    <x v="2"/>
    <n v="24"/>
    <n v="28.799999999999997"/>
    <s v="Január"/>
    <x v="5"/>
    <s v="faktúra"/>
    <n v="14"/>
  </r>
  <r>
    <n v="75902"/>
    <x v="2"/>
    <x v="5"/>
    <n v="30"/>
    <n v="36"/>
    <s v="Január"/>
    <x v="5"/>
    <s v="faktúra"/>
    <n v="30"/>
  </r>
  <r>
    <n v="75903"/>
    <x v="0"/>
    <x v="1"/>
    <n v="19"/>
    <n v="22.8"/>
    <s v="Február"/>
    <x v="5"/>
    <s v="faktúra"/>
    <n v="21"/>
  </r>
  <r>
    <n v="75904"/>
    <x v="2"/>
    <x v="1"/>
    <n v="44"/>
    <n v="52.8"/>
    <s v="Február"/>
    <x v="5"/>
    <s v="faktúra"/>
    <n v="21"/>
  </r>
  <r>
    <n v="75905"/>
    <x v="1"/>
    <x v="3"/>
    <n v="6"/>
    <n v="7.1999999999999993"/>
    <s v="Február"/>
    <x v="5"/>
    <s v="faktúra"/>
    <n v="30"/>
  </r>
  <r>
    <n v="75906"/>
    <x v="2"/>
    <x v="5"/>
    <n v="41"/>
    <n v="49.199999999999996"/>
    <s v="Február"/>
    <x v="5"/>
    <s v="faktúra"/>
    <n v="30"/>
  </r>
  <r>
    <n v="75907"/>
    <x v="2"/>
    <x v="3"/>
    <n v="36"/>
    <n v="43.199999999999996"/>
    <s v="Február"/>
    <x v="5"/>
    <s v="faktúra"/>
    <n v="30"/>
  </r>
  <r>
    <n v="75908"/>
    <x v="2"/>
    <x v="1"/>
    <n v="46"/>
    <n v="55.199999999999996"/>
    <s v="Február"/>
    <x v="5"/>
    <s v="faktúra"/>
    <n v="21"/>
  </r>
  <r>
    <n v="75909"/>
    <x v="4"/>
    <x v="0"/>
    <n v="35"/>
    <n v="42"/>
    <s v="Február"/>
    <x v="5"/>
    <s v="faktúra"/>
    <n v="14"/>
  </r>
  <r>
    <n v="75910"/>
    <x v="4"/>
    <x v="1"/>
    <n v="17"/>
    <n v="20.399999999999999"/>
    <s v="Február"/>
    <x v="5"/>
    <s v="faktúra"/>
    <n v="21"/>
  </r>
  <r>
    <n v="75911"/>
    <x v="0"/>
    <x v="4"/>
    <n v="14"/>
    <n v="16.8"/>
    <s v="Február"/>
    <x v="5"/>
    <s v="pokladňa"/>
    <s v=""/>
  </r>
  <r>
    <n v="75912"/>
    <x v="1"/>
    <x v="4"/>
    <n v="9"/>
    <n v="10.799999999999999"/>
    <s v="Február"/>
    <x v="5"/>
    <s v="pokladňa"/>
    <s v=""/>
  </r>
  <r>
    <n v="75913"/>
    <x v="1"/>
    <x v="3"/>
    <n v="7"/>
    <n v="8.4"/>
    <s v="Február"/>
    <x v="5"/>
    <s v="faktúra"/>
    <n v="30"/>
  </r>
  <r>
    <n v="75914"/>
    <x v="3"/>
    <x v="5"/>
    <n v="88"/>
    <n v="105.6"/>
    <s v="Február"/>
    <x v="5"/>
    <s v="faktúra"/>
    <n v="30"/>
  </r>
  <r>
    <n v="75915"/>
    <x v="2"/>
    <x v="3"/>
    <n v="40"/>
    <n v="48"/>
    <s v="Február"/>
    <x v="5"/>
    <s v="faktúra"/>
    <n v="30"/>
  </r>
  <r>
    <n v="75916"/>
    <x v="2"/>
    <x v="1"/>
    <n v="39"/>
    <n v="46.8"/>
    <s v="Február"/>
    <x v="5"/>
    <s v="faktúra"/>
    <n v="21"/>
  </r>
  <r>
    <n v="75917"/>
    <x v="2"/>
    <x v="4"/>
    <n v="34"/>
    <n v="40.799999999999997"/>
    <s v="Február"/>
    <x v="5"/>
    <s v="pokladňa"/>
    <s v=""/>
  </r>
  <r>
    <n v="75918"/>
    <x v="1"/>
    <x v="2"/>
    <n v="10"/>
    <n v="12"/>
    <s v="Február"/>
    <x v="5"/>
    <s v="faktúra"/>
    <n v="14"/>
  </r>
  <r>
    <n v="75919"/>
    <x v="3"/>
    <x v="2"/>
    <n v="56"/>
    <n v="67.2"/>
    <s v="Február"/>
    <x v="5"/>
    <s v="faktúra"/>
    <n v="14"/>
  </r>
  <r>
    <n v="75920"/>
    <x v="0"/>
    <x v="3"/>
    <n v="5"/>
    <n v="6"/>
    <s v="Február"/>
    <x v="5"/>
    <s v="faktúra"/>
    <n v="30"/>
  </r>
  <r>
    <n v="75921"/>
    <x v="1"/>
    <x v="3"/>
    <n v="12"/>
    <n v="14.399999999999999"/>
    <s v="Február"/>
    <x v="5"/>
    <s v="faktúra"/>
    <n v="30"/>
  </r>
  <r>
    <n v="75922"/>
    <x v="1"/>
    <x v="5"/>
    <n v="6"/>
    <n v="7.1999999999999993"/>
    <s v="Február"/>
    <x v="5"/>
    <s v="faktúra"/>
    <n v="30"/>
  </r>
  <r>
    <n v="75923"/>
    <x v="3"/>
    <x v="3"/>
    <n v="69"/>
    <n v="82.8"/>
    <s v="Február"/>
    <x v="5"/>
    <s v="faktúra"/>
    <n v="30"/>
  </r>
  <r>
    <n v="75924"/>
    <x v="1"/>
    <x v="1"/>
    <n v="6"/>
    <n v="7.1999999999999993"/>
    <s v="Február"/>
    <x v="5"/>
    <s v="faktúra"/>
    <n v="21"/>
  </r>
  <r>
    <n v="75925"/>
    <x v="4"/>
    <x v="0"/>
    <n v="24"/>
    <n v="28.799999999999997"/>
    <s v="Február"/>
    <x v="5"/>
    <s v="faktúra"/>
    <n v="14"/>
  </r>
  <r>
    <n v="75926"/>
    <x v="4"/>
    <x v="3"/>
    <n v="25"/>
    <n v="30"/>
    <s v="Február"/>
    <x v="5"/>
    <s v="faktúra"/>
    <n v="30"/>
  </r>
  <r>
    <n v="75927"/>
    <x v="3"/>
    <x v="5"/>
    <n v="78"/>
    <n v="93.6"/>
    <s v="Február"/>
    <x v="5"/>
    <s v="faktúra"/>
    <n v="30"/>
  </r>
  <r>
    <n v="75928"/>
    <x v="4"/>
    <x v="5"/>
    <n v="26"/>
    <n v="31.2"/>
    <s v="Február"/>
    <x v="5"/>
    <s v="faktúra"/>
    <n v="30"/>
  </r>
  <r>
    <n v="75929"/>
    <x v="1"/>
    <x v="0"/>
    <n v="14"/>
    <n v="16.8"/>
    <s v="Február"/>
    <x v="5"/>
    <s v="faktúra"/>
    <n v="14"/>
  </r>
  <r>
    <n v="75930"/>
    <x v="4"/>
    <x v="1"/>
    <n v="20"/>
    <n v="24"/>
    <s v="Február"/>
    <x v="5"/>
    <s v="faktúra"/>
    <n v="21"/>
  </r>
  <r>
    <n v="75931"/>
    <x v="1"/>
    <x v="2"/>
    <n v="15"/>
    <n v="18"/>
    <s v="Február"/>
    <x v="5"/>
    <s v="faktúra"/>
    <n v="14"/>
  </r>
  <r>
    <n v="75932"/>
    <x v="2"/>
    <x v="5"/>
    <n v="30"/>
    <n v="36"/>
    <s v="Február"/>
    <x v="5"/>
    <s v="faktúra"/>
    <n v="30"/>
  </r>
  <r>
    <n v="75933"/>
    <x v="2"/>
    <x v="4"/>
    <n v="34"/>
    <n v="40.799999999999997"/>
    <s v="Marec"/>
    <x v="5"/>
    <s v="pokladňa"/>
    <s v=""/>
  </r>
  <r>
    <n v="75934"/>
    <x v="4"/>
    <x v="0"/>
    <n v="25"/>
    <n v="30"/>
    <s v="Marec"/>
    <x v="5"/>
    <s v="faktúra"/>
    <n v="14"/>
  </r>
  <r>
    <n v="75935"/>
    <x v="2"/>
    <x v="0"/>
    <n v="47"/>
    <n v="56.4"/>
    <s v="Marec"/>
    <x v="5"/>
    <s v="faktúra"/>
    <n v="14"/>
  </r>
  <r>
    <n v="75936"/>
    <x v="4"/>
    <x v="5"/>
    <n v="17"/>
    <n v="20.399999999999999"/>
    <s v="Marec"/>
    <x v="5"/>
    <s v="faktúra"/>
    <n v="30"/>
  </r>
  <r>
    <n v="75937"/>
    <x v="2"/>
    <x v="4"/>
    <n v="31"/>
    <n v="37.199999999999996"/>
    <s v="Marec"/>
    <x v="5"/>
    <s v="pokladňa"/>
    <s v=""/>
  </r>
  <r>
    <n v="75938"/>
    <x v="0"/>
    <x v="5"/>
    <n v="12"/>
    <n v="14.399999999999999"/>
    <s v="Marec"/>
    <x v="5"/>
    <s v="faktúra"/>
    <n v="30"/>
  </r>
  <r>
    <n v="75939"/>
    <x v="4"/>
    <x v="1"/>
    <n v="35"/>
    <n v="42"/>
    <s v="Apríl"/>
    <x v="5"/>
    <s v="faktúra"/>
    <n v="21"/>
  </r>
  <r>
    <n v="75940"/>
    <x v="1"/>
    <x v="1"/>
    <n v="13"/>
    <n v="15.6"/>
    <s v="Apríl"/>
    <x v="5"/>
    <s v="faktúra"/>
    <n v="21"/>
  </r>
  <r>
    <n v="75941"/>
    <x v="1"/>
    <x v="2"/>
    <n v="5"/>
    <n v="6"/>
    <s v="Apríl"/>
    <x v="5"/>
    <s v="faktúra"/>
    <n v="14"/>
  </r>
  <r>
    <n v="75942"/>
    <x v="1"/>
    <x v="5"/>
    <n v="8"/>
    <n v="9.6"/>
    <s v="Apríl"/>
    <x v="5"/>
    <s v="faktúra"/>
    <n v="30"/>
  </r>
  <r>
    <n v="75943"/>
    <x v="1"/>
    <x v="0"/>
    <n v="6"/>
    <n v="7.1999999999999993"/>
    <s v="Apríl"/>
    <x v="5"/>
    <s v="faktúra"/>
    <n v="14"/>
  </r>
  <r>
    <n v="75944"/>
    <x v="0"/>
    <x v="3"/>
    <n v="9"/>
    <n v="10.799999999999999"/>
    <s v="Apríl"/>
    <x v="5"/>
    <s v="faktúra"/>
    <n v="30"/>
  </r>
  <r>
    <n v="75945"/>
    <x v="3"/>
    <x v="1"/>
    <n v="58"/>
    <n v="69.599999999999994"/>
    <s v="Apríl"/>
    <x v="5"/>
    <s v="faktúra"/>
    <n v="21"/>
  </r>
  <r>
    <n v="75946"/>
    <x v="0"/>
    <x v="2"/>
    <n v="8"/>
    <n v="9.6"/>
    <s v="Apríl"/>
    <x v="5"/>
    <s v="faktúra"/>
    <n v="14"/>
  </r>
  <r>
    <n v="75947"/>
    <x v="4"/>
    <x v="1"/>
    <n v="34"/>
    <n v="40.799999999999997"/>
    <s v="Apríl"/>
    <x v="5"/>
    <s v="faktúra"/>
    <n v="21"/>
  </r>
  <r>
    <n v="75948"/>
    <x v="0"/>
    <x v="5"/>
    <n v="11"/>
    <n v="13.2"/>
    <s v="Apríl"/>
    <x v="5"/>
    <s v="faktúra"/>
    <n v="30"/>
  </r>
  <r>
    <n v="75949"/>
    <x v="1"/>
    <x v="3"/>
    <n v="14"/>
    <n v="16.8"/>
    <s v="Apríl"/>
    <x v="5"/>
    <s v="faktúra"/>
    <n v="30"/>
  </r>
  <r>
    <n v="75950"/>
    <x v="3"/>
    <x v="1"/>
    <n v="72"/>
    <n v="86.399999999999991"/>
    <s v="Apríl"/>
    <x v="5"/>
    <s v="faktúra"/>
    <n v="21"/>
  </r>
  <r>
    <n v="75951"/>
    <x v="0"/>
    <x v="3"/>
    <n v="14"/>
    <n v="16.8"/>
    <s v="Apríl"/>
    <x v="5"/>
    <s v="faktúra"/>
    <n v="30"/>
  </r>
  <r>
    <n v="75952"/>
    <x v="0"/>
    <x v="0"/>
    <n v="19"/>
    <n v="22.8"/>
    <s v="Apríl"/>
    <x v="5"/>
    <s v="faktúra"/>
    <n v="14"/>
  </r>
  <r>
    <n v="75953"/>
    <x v="0"/>
    <x v="5"/>
    <n v="17"/>
    <n v="20.399999999999999"/>
    <s v="Apríl"/>
    <x v="5"/>
    <s v="faktúra"/>
    <n v="30"/>
  </r>
  <r>
    <n v="75954"/>
    <x v="0"/>
    <x v="2"/>
    <n v="6"/>
    <n v="7.1999999999999993"/>
    <s v="Apríl"/>
    <x v="5"/>
    <s v="faktúra"/>
    <n v="14"/>
  </r>
  <r>
    <n v="75955"/>
    <x v="0"/>
    <x v="1"/>
    <n v="5"/>
    <n v="6"/>
    <s v="Apríl"/>
    <x v="5"/>
    <s v="faktúra"/>
    <n v="21"/>
  </r>
  <r>
    <n v="75956"/>
    <x v="3"/>
    <x v="5"/>
    <n v="74"/>
    <n v="88.8"/>
    <s v="Apríl"/>
    <x v="5"/>
    <s v="faktúra"/>
    <n v="30"/>
  </r>
  <r>
    <n v="75957"/>
    <x v="1"/>
    <x v="1"/>
    <n v="8"/>
    <n v="9.6"/>
    <s v="Apríl"/>
    <x v="5"/>
    <s v="faktúra"/>
    <n v="21"/>
  </r>
  <r>
    <n v="75958"/>
    <x v="0"/>
    <x v="4"/>
    <n v="13"/>
    <n v="15.6"/>
    <s v="Apríl"/>
    <x v="5"/>
    <s v="pokladňa"/>
    <s v=""/>
  </r>
  <r>
    <n v="75959"/>
    <x v="2"/>
    <x v="5"/>
    <n v="40"/>
    <n v="48"/>
    <s v="Apríl"/>
    <x v="5"/>
    <s v="faktúra"/>
    <n v="30"/>
  </r>
  <r>
    <n v="75960"/>
    <x v="4"/>
    <x v="3"/>
    <n v="24"/>
    <n v="28.799999999999997"/>
    <s v="Apríl"/>
    <x v="5"/>
    <s v="faktúra"/>
    <n v="30"/>
  </r>
  <r>
    <n v="75961"/>
    <x v="1"/>
    <x v="1"/>
    <n v="13"/>
    <n v="15.6"/>
    <s v="Apríl"/>
    <x v="5"/>
    <s v="faktúra"/>
    <n v="21"/>
  </r>
  <r>
    <n v="75962"/>
    <x v="3"/>
    <x v="2"/>
    <n v="58"/>
    <n v="69.599999999999994"/>
    <s v="Apríl"/>
    <x v="5"/>
    <s v="faktúra"/>
    <n v="14"/>
  </r>
  <r>
    <n v="75963"/>
    <x v="1"/>
    <x v="4"/>
    <n v="11"/>
    <n v="13.2"/>
    <s v="Apríl"/>
    <x v="5"/>
    <s v="pokladňa"/>
    <s v=""/>
  </r>
  <r>
    <n v="75964"/>
    <x v="4"/>
    <x v="3"/>
    <n v="15"/>
    <n v="18"/>
    <s v="Apríl"/>
    <x v="5"/>
    <s v="faktúra"/>
    <n v="30"/>
  </r>
  <r>
    <n v="75965"/>
    <x v="0"/>
    <x v="5"/>
    <n v="7"/>
    <n v="8.4"/>
    <s v="Apríl"/>
    <x v="5"/>
    <s v="faktúra"/>
    <n v="30"/>
  </r>
  <r>
    <n v="75966"/>
    <x v="2"/>
    <x v="2"/>
    <n v="36"/>
    <n v="43.199999999999996"/>
    <s v="Máj"/>
    <x v="5"/>
    <s v="faktúra"/>
    <n v="14"/>
  </r>
  <r>
    <n v="75967"/>
    <x v="1"/>
    <x v="1"/>
    <n v="9"/>
    <n v="10.799999999999999"/>
    <s v="Máj"/>
    <x v="5"/>
    <s v="faktúra"/>
    <n v="21"/>
  </r>
  <r>
    <n v="75968"/>
    <x v="2"/>
    <x v="1"/>
    <n v="35"/>
    <n v="42"/>
    <s v="Máj"/>
    <x v="5"/>
    <s v="faktúra"/>
    <n v="21"/>
  </r>
  <r>
    <n v="75969"/>
    <x v="2"/>
    <x v="3"/>
    <n v="46"/>
    <n v="55.199999999999996"/>
    <s v="Máj"/>
    <x v="5"/>
    <s v="faktúra"/>
    <n v="30"/>
  </r>
  <r>
    <n v="75970"/>
    <x v="2"/>
    <x v="5"/>
    <n v="32"/>
    <n v="38.4"/>
    <s v="Máj"/>
    <x v="5"/>
    <s v="faktúra"/>
    <n v="30"/>
  </r>
  <r>
    <n v="75971"/>
    <x v="1"/>
    <x v="1"/>
    <n v="7"/>
    <n v="8.4"/>
    <s v="Máj"/>
    <x v="5"/>
    <s v="faktúra"/>
    <n v="21"/>
  </r>
  <r>
    <n v="75972"/>
    <x v="2"/>
    <x v="4"/>
    <n v="31"/>
    <n v="37.199999999999996"/>
    <s v="Máj"/>
    <x v="5"/>
    <s v="pokladňa"/>
    <s v=""/>
  </r>
  <r>
    <n v="75973"/>
    <x v="2"/>
    <x v="0"/>
    <n v="47"/>
    <n v="56.4"/>
    <s v="Máj"/>
    <x v="5"/>
    <s v="faktúra"/>
    <n v="14"/>
  </r>
  <r>
    <n v="75974"/>
    <x v="0"/>
    <x v="0"/>
    <n v="7"/>
    <n v="8.4"/>
    <s v="Máj"/>
    <x v="5"/>
    <s v="faktúra"/>
    <n v="14"/>
  </r>
  <r>
    <n v="75975"/>
    <x v="0"/>
    <x v="3"/>
    <n v="18"/>
    <n v="21.599999999999998"/>
    <s v="Máj"/>
    <x v="5"/>
    <s v="faktúra"/>
    <n v="30"/>
  </r>
  <r>
    <n v="75976"/>
    <x v="2"/>
    <x v="5"/>
    <n v="49"/>
    <n v="58.8"/>
    <s v="Máj"/>
    <x v="5"/>
    <s v="faktúra"/>
    <n v="30"/>
  </r>
  <r>
    <n v="75977"/>
    <x v="3"/>
    <x v="0"/>
    <n v="81"/>
    <n v="97.2"/>
    <s v="Máj"/>
    <x v="5"/>
    <s v="faktúra"/>
    <n v="14"/>
  </r>
  <r>
    <n v="75978"/>
    <x v="4"/>
    <x v="2"/>
    <n v="34"/>
    <n v="40.799999999999997"/>
    <s v="Máj"/>
    <x v="5"/>
    <s v="faktúra"/>
    <n v="14"/>
  </r>
  <r>
    <n v="75979"/>
    <x v="4"/>
    <x v="1"/>
    <n v="28"/>
    <n v="33.6"/>
    <s v="Máj"/>
    <x v="5"/>
    <s v="faktúra"/>
    <n v="21"/>
  </r>
  <r>
    <n v="75980"/>
    <x v="0"/>
    <x v="2"/>
    <n v="10"/>
    <n v="12"/>
    <s v="Jún"/>
    <x v="5"/>
    <s v="faktúra"/>
    <n v="14"/>
  </r>
  <r>
    <n v="75981"/>
    <x v="4"/>
    <x v="4"/>
    <n v="23"/>
    <n v="27.599999999999998"/>
    <s v="Jún"/>
    <x v="5"/>
    <s v="pokladňa"/>
    <s v=""/>
  </r>
  <r>
    <n v="75982"/>
    <x v="1"/>
    <x v="0"/>
    <n v="8"/>
    <n v="9.6"/>
    <s v="Jún"/>
    <x v="5"/>
    <s v="faktúra"/>
    <n v="14"/>
  </r>
  <r>
    <n v="75983"/>
    <x v="2"/>
    <x v="2"/>
    <n v="44"/>
    <n v="52.8"/>
    <s v="Jún"/>
    <x v="5"/>
    <s v="faktúra"/>
    <n v="14"/>
  </r>
  <r>
    <n v="75984"/>
    <x v="0"/>
    <x v="1"/>
    <n v="18"/>
    <n v="21.599999999999998"/>
    <s v="Jún"/>
    <x v="5"/>
    <s v="faktúra"/>
    <n v="21"/>
  </r>
  <r>
    <n v="75985"/>
    <x v="1"/>
    <x v="1"/>
    <n v="11"/>
    <n v="13.2"/>
    <s v="Jún"/>
    <x v="5"/>
    <s v="faktúra"/>
    <n v="21"/>
  </r>
  <r>
    <n v="75986"/>
    <x v="4"/>
    <x v="2"/>
    <n v="28"/>
    <n v="33.6"/>
    <s v="Jún"/>
    <x v="5"/>
    <s v="faktúra"/>
    <n v="14"/>
  </r>
  <r>
    <n v="75987"/>
    <x v="4"/>
    <x v="4"/>
    <n v="34"/>
    <n v="40.799999999999997"/>
    <s v="Jún"/>
    <x v="5"/>
    <s v="pokladňa"/>
    <s v=""/>
  </r>
  <r>
    <n v="75988"/>
    <x v="0"/>
    <x v="3"/>
    <n v="16"/>
    <n v="19.2"/>
    <s v="Jún"/>
    <x v="5"/>
    <s v="faktúra"/>
    <n v="30"/>
  </r>
  <r>
    <n v="75989"/>
    <x v="1"/>
    <x v="4"/>
    <n v="7"/>
    <n v="8.4"/>
    <s v="Jún"/>
    <x v="5"/>
    <s v="pokladňa"/>
    <s v=""/>
  </r>
  <r>
    <n v="75990"/>
    <x v="4"/>
    <x v="2"/>
    <n v="19"/>
    <n v="22.8"/>
    <s v="Jún"/>
    <x v="5"/>
    <s v="faktúra"/>
    <n v="14"/>
  </r>
  <r>
    <n v="75991"/>
    <x v="3"/>
    <x v="5"/>
    <n v="85"/>
    <n v="102"/>
    <s v="Jún"/>
    <x v="5"/>
    <s v="faktúra"/>
    <n v="30"/>
  </r>
  <r>
    <n v="75992"/>
    <x v="2"/>
    <x v="1"/>
    <n v="46"/>
    <n v="55.199999999999996"/>
    <s v="Jún"/>
    <x v="5"/>
    <s v="faktúra"/>
    <n v="21"/>
  </r>
  <r>
    <n v="75993"/>
    <x v="0"/>
    <x v="2"/>
    <n v="9"/>
    <n v="10.799999999999999"/>
    <s v="Jún"/>
    <x v="5"/>
    <s v="faktúra"/>
    <n v="14"/>
  </r>
  <r>
    <n v="75994"/>
    <x v="3"/>
    <x v="1"/>
    <n v="84"/>
    <n v="100.8"/>
    <s v="Jún"/>
    <x v="5"/>
    <s v="faktúra"/>
    <n v="21"/>
  </r>
  <r>
    <n v="75995"/>
    <x v="1"/>
    <x v="4"/>
    <n v="12"/>
    <n v="14.399999999999999"/>
    <s v="Jún"/>
    <x v="5"/>
    <s v="pokladňa"/>
    <s v=""/>
  </r>
  <r>
    <n v="75996"/>
    <x v="2"/>
    <x v="4"/>
    <n v="34"/>
    <n v="40.799999999999997"/>
    <s v="Jún"/>
    <x v="5"/>
    <s v="pokladňa"/>
    <s v=""/>
  </r>
  <r>
    <n v="75997"/>
    <x v="3"/>
    <x v="2"/>
    <n v="70"/>
    <n v="84"/>
    <s v="Jún"/>
    <x v="5"/>
    <s v="faktúra"/>
    <n v="14"/>
  </r>
  <r>
    <n v="75998"/>
    <x v="3"/>
    <x v="4"/>
    <n v="54"/>
    <n v="64.8"/>
    <s v="Jún"/>
    <x v="5"/>
    <s v="pokladňa"/>
    <s v=""/>
  </r>
  <r>
    <n v="75999"/>
    <x v="0"/>
    <x v="3"/>
    <n v="7"/>
    <n v="8.4"/>
    <s v="Jún"/>
    <x v="5"/>
    <s v="faktúra"/>
    <n v="30"/>
  </r>
  <r>
    <n v="76000"/>
    <x v="2"/>
    <x v="4"/>
    <n v="40"/>
    <n v="48"/>
    <s v="Jún"/>
    <x v="5"/>
    <s v="pokladňa"/>
    <s v=""/>
  </r>
  <r>
    <n v="76001"/>
    <x v="1"/>
    <x v="3"/>
    <n v="6"/>
    <n v="7.1999999999999993"/>
    <s v="Jún"/>
    <x v="5"/>
    <s v="faktúra"/>
    <n v="30"/>
  </r>
  <r>
    <n v="76002"/>
    <x v="0"/>
    <x v="1"/>
    <n v="12"/>
    <n v="14.399999999999999"/>
    <s v="Jún"/>
    <x v="5"/>
    <s v="faktúra"/>
    <n v="21"/>
  </r>
  <r>
    <n v="76003"/>
    <x v="3"/>
    <x v="5"/>
    <n v="82"/>
    <n v="98.399999999999991"/>
    <s v="Júl"/>
    <x v="5"/>
    <s v="faktúra"/>
    <n v="30"/>
  </r>
  <r>
    <n v="76004"/>
    <x v="2"/>
    <x v="2"/>
    <n v="44"/>
    <n v="52.8"/>
    <s v="Júl"/>
    <x v="5"/>
    <s v="faktúra"/>
    <n v="14"/>
  </r>
  <r>
    <n v="76005"/>
    <x v="1"/>
    <x v="5"/>
    <n v="5"/>
    <n v="6"/>
    <s v="Júl"/>
    <x v="5"/>
    <s v="faktúra"/>
    <n v="30"/>
  </r>
  <r>
    <n v="76006"/>
    <x v="4"/>
    <x v="0"/>
    <n v="22"/>
    <n v="26.4"/>
    <s v="Júl"/>
    <x v="5"/>
    <s v="faktúra"/>
    <n v="14"/>
  </r>
  <r>
    <n v="76007"/>
    <x v="1"/>
    <x v="0"/>
    <n v="12"/>
    <n v="14.399999999999999"/>
    <s v="Júl"/>
    <x v="5"/>
    <s v="faktúra"/>
    <n v="14"/>
  </r>
  <r>
    <n v="76008"/>
    <x v="4"/>
    <x v="4"/>
    <n v="17"/>
    <n v="20.399999999999999"/>
    <s v="Júl"/>
    <x v="5"/>
    <s v="pokladňa"/>
    <s v=""/>
  </r>
  <r>
    <n v="76009"/>
    <x v="0"/>
    <x v="2"/>
    <n v="14"/>
    <n v="16.8"/>
    <s v="Júl"/>
    <x v="5"/>
    <s v="faktúra"/>
    <n v="14"/>
  </r>
  <r>
    <n v="76010"/>
    <x v="4"/>
    <x v="3"/>
    <n v="19"/>
    <n v="22.8"/>
    <s v="Júl"/>
    <x v="5"/>
    <s v="faktúra"/>
    <n v="30"/>
  </r>
  <r>
    <n v="76011"/>
    <x v="1"/>
    <x v="2"/>
    <n v="9"/>
    <n v="10.799999999999999"/>
    <s v="Júl"/>
    <x v="5"/>
    <s v="faktúra"/>
    <n v="14"/>
  </r>
  <r>
    <n v="76012"/>
    <x v="3"/>
    <x v="2"/>
    <n v="57"/>
    <n v="68.399999999999991"/>
    <s v="Júl"/>
    <x v="5"/>
    <s v="faktúra"/>
    <n v="14"/>
  </r>
  <r>
    <n v="76013"/>
    <x v="0"/>
    <x v="4"/>
    <n v="7"/>
    <n v="8.4"/>
    <s v="Júl"/>
    <x v="5"/>
    <s v="pokladňa"/>
    <s v=""/>
  </r>
  <r>
    <n v="76014"/>
    <x v="1"/>
    <x v="1"/>
    <n v="14"/>
    <n v="16.8"/>
    <s v="Júl"/>
    <x v="5"/>
    <s v="faktúra"/>
    <n v="21"/>
  </r>
  <r>
    <n v="76015"/>
    <x v="3"/>
    <x v="5"/>
    <n v="52"/>
    <n v="62.4"/>
    <s v="Júl"/>
    <x v="5"/>
    <s v="faktúra"/>
    <n v="30"/>
  </r>
  <r>
    <n v="76016"/>
    <x v="4"/>
    <x v="5"/>
    <n v="30"/>
    <n v="36"/>
    <s v="Júl"/>
    <x v="5"/>
    <s v="faktúra"/>
    <n v="30"/>
  </r>
  <r>
    <n v="76017"/>
    <x v="0"/>
    <x v="2"/>
    <n v="18"/>
    <n v="21.599999999999998"/>
    <s v="Júl"/>
    <x v="5"/>
    <s v="faktúra"/>
    <n v="14"/>
  </r>
  <r>
    <n v="76018"/>
    <x v="1"/>
    <x v="4"/>
    <n v="14"/>
    <n v="16.8"/>
    <s v="Júl"/>
    <x v="5"/>
    <s v="pokladňa"/>
    <s v=""/>
  </r>
  <r>
    <n v="76019"/>
    <x v="0"/>
    <x v="1"/>
    <n v="9"/>
    <n v="10.799999999999999"/>
    <s v="Júl"/>
    <x v="5"/>
    <s v="faktúra"/>
    <n v="21"/>
  </r>
  <r>
    <n v="76020"/>
    <x v="1"/>
    <x v="5"/>
    <n v="7"/>
    <n v="8.4"/>
    <s v="Júl"/>
    <x v="5"/>
    <s v="faktúra"/>
    <n v="30"/>
  </r>
  <r>
    <n v="76021"/>
    <x v="2"/>
    <x v="5"/>
    <n v="50"/>
    <n v="60"/>
    <s v="Júl"/>
    <x v="5"/>
    <s v="faktúra"/>
    <n v="30"/>
  </r>
  <r>
    <n v="76022"/>
    <x v="3"/>
    <x v="3"/>
    <n v="83"/>
    <n v="99.6"/>
    <s v="Júl"/>
    <x v="5"/>
    <s v="faktúra"/>
    <n v="30"/>
  </r>
  <r>
    <n v="76023"/>
    <x v="1"/>
    <x v="1"/>
    <n v="12"/>
    <n v="14.399999999999999"/>
    <s v="Júl"/>
    <x v="5"/>
    <s v="faktúra"/>
    <n v="21"/>
  </r>
  <r>
    <n v="76024"/>
    <x v="0"/>
    <x v="0"/>
    <n v="18"/>
    <n v="21.599999999999998"/>
    <s v="Júl"/>
    <x v="5"/>
    <s v="faktúra"/>
    <n v="14"/>
  </r>
  <r>
    <n v="76025"/>
    <x v="0"/>
    <x v="4"/>
    <n v="17"/>
    <n v="20.399999999999999"/>
    <s v="Júl"/>
    <x v="5"/>
    <s v="pokladňa"/>
    <s v=""/>
  </r>
  <r>
    <n v="76026"/>
    <x v="1"/>
    <x v="3"/>
    <n v="8"/>
    <n v="9.6"/>
    <s v="Júl"/>
    <x v="5"/>
    <s v="faktúra"/>
    <n v="30"/>
  </r>
  <r>
    <n v="76027"/>
    <x v="2"/>
    <x v="3"/>
    <n v="31"/>
    <n v="37.199999999999996"/>
    <s v="August"/>
    <x v="5"/>
    <s v="faktúra"/>
    <n v="30"/>
  </r>
  <r>
    <n v="76028"/>
    <x v="2"/>
    <x v="0"/>
    <n v="50"/>
    <n v="60"/>
    <s v="August"/>
    <x v="5"/>
    <s v="faktúra"/>
    <n v="14"/>
  </r>
  <r>
    <n v="76029"/>
    <x v="3"/>
    <x v="0"/>
    <n v="58"/>
    <n v="69.599999999999994"/>
    <s v="August"/>
    <x v="5"/>
    <s v="faktúra"/>
    <n v="14"/>
  </r>
  <r>
    <n v="76030"/>
    <x v="1"/>
    <x v="0"/>
    <n v="7"/>
    <n v="8.4"/>
    <s v="August"/>
    <x v="5"/>
    <s v="faktúra"/>
    <n v="14"/>
  </r>
  <r>
    <n v="76031"/>
    <x v="0"/>
    <x v="4"/>
    <n v="19"/>
    <n v="22.8"/>
    <s v="August"/>
    <x v="5"/>
    <s v="pokladňa"/>
    <s v=""/>
  </r>
  <r>
    <n v="76032"/>
    <x v="4"/>
    <x v="0"/>
    <n v="32"/>
    <n v="38.4"/>
    <s v="August"/>
    <x v="5"/>
    <s v="faktúra"/>
    <n v="14"/>
  </r>
  <r>
    <n v="76033"/>
    <x v="2"/>
    <x v="3"/>
    <n v="34"/>
    <n v="40.799999999999997"/>
    <s v="August"/>
    <x v="5"/>
    <s v="faktúra"/>
    <n v="30"/>
  </r>
  <r>
    <n v="76034"/>
    <x v="0"/>
    <x v="2"/>
    <n v="18"/>
    <n v="21.599999999999998"/>
    <s v="August"/>
    <x v="5"/>
    <s v="faktúra"/>
    <n v="14"/>
  </r>
  <r>
    <n v="76035"/>
    <x v="1"/>
    <x v="4"/>
    <n v="8"/>
    <n v="9.6"/>
    <s v="August"/>
    <x v="5"/>
    <s v="pokladňa"/>
    <s v=""/>
  </r>
  <r>
    <n v="76036"/>
    <x v="2"/>
    <x v="4"/>
    <n v="48"/>
    <n v="57.599999999999994"/>
    <s v="August"/>
    <x v="5"/>
    <s v="pokladňa"/>
    <s v=""/>
  </r>
  <r>
    <n v="76037"/>
    <x v="0"/>
    <x v="3"/>
    <n v="9"/>
    <n v="10.799999999999999"/>
    <s v="August"/>
    <x v="5"/>
    <s v="faktúra"/>
    <n v="30"/>
  </r>
  <r>
    <n v="76038"/>
    <x v="3"/>
    <x v="4"/>
    <n v="52"/>
    <n v="62.4"/>
    <s v="August"/>
    <x v="5"/>
    <s v="pokladňa"/>
    <s v=""/>
  </r>
  <r>
    <n v="76039"/>
    <x v="1"/>
    <x v="1"/>
    <n v="12"/>
    <n v="14.399999999999999"/>
    <s v="September"/>
    <x v="5"/>
    <s v="faktúra"/>
    <n v="21"/>
  </r>
  <r>
    <n v="76040"/>
    <x v="2"/>
    <x v="3"/>
    <n v="33"/>
    <n v="39.6"/>
    <s v="September"/>
    <x v="5"/>
    <s v="faktúra"/>
    <n v="30"/>
  </r>
  <r>
    <n v="76041"/>
    <x v="0"/>
    <x v="2"/>
    <n v="17"/>
    <n v="20.399999999999999"/>
    <s v="September"/>
    <x v="5"/>
    <s v="faktúra"/>
    <n v="14"/>
  </r>
  <r>
    <n v="76042"/>
    <x v="4"/>
    <x v="0"/>
    <n v="23"/>
    <n v="27.599999999999998"/>
    <s v="September"/>
    <x v="5"/>
    <s v="faktúra"/>
    <n v="14"/>
  </r>
  <r>
    <n v="76043"/>
    <x v="1"/>
    <x v="1"/>
    <n v="12"/>
    <n v="14.399999999999999"/>
    <s v="September"/>
    <x v="5"/>
    <s v="faktúra"/>
    <n v="21"/>
  </r>
  <r>
    <n v="76044"/>
    <x v="3"/>
    <x v="4"/>
    <n v="64"/>
    <n v="76.8"/>
    <s v="September"/>
    <x v="5"/>
    <s v="pokladňa"/>
    <s v=""/>
  </r>
  <r>
    <n v="76045"/>
    <x v="4"/>
    <x v="5"/>
    <n v="22"/>
    <n v="26.4"/>
    <s v="September"/>
    <x v="5"/>
    <s v="faktúra"/>
    <n v="30"/>
  </r>
  <r>
    <n v="76046"/>
    <x v="0"/>
    <x v="4"/>
    <n v="9"/>
    <n v="10.799999999999999"/>
    <s v="September"/>
    <x v="5"/>
    <s v="pokladňa"/>
    <s v=""/>
  </r>
  <r>
    <n v="76047"/>
    <x v="2"/>
    <x v="5"/>
    <n v="35"/>
    <n v="42"/>
    <s v="September"/>
    <x v="5"/>
    <s v="faktúra"/>
    <n v="30"/>
  </r>
  <r>
    <n v="76048"/>
    <x v="0"/>
    <x v="2"/>
    <n v="15"/>
    <n v="18"/>
    <s v="September"/>
    <x v="5"/>
    <s v="faktúra"/>
    <n v="14"/>
  </r>
  <r>
    <n v="76049"/>
    <x v="1"/>
    <x v="1"/>
    <n v="8"/>
    <n v="9.6"/>
    <s v="September"/>
    <x v="5"/>
    <s v="faktúra"/>
    <n v="21"/>
  </r>
  <r>
    <n v="76050"/>
    <x v="2"/>
    <x v="1"/>
    <n v="37"/>
    <n v="44.4"/>
    <s v="September"/>
    <x v="5"/>
    <s v="faktúra"/>
    <n v="21"/>
  </r>
  <r>
    <n v="76051"/>
    <x v="3"/>
    <x v="2"/>
    <n v="88"/>
    <n v="105.6"/>
    <s v="September"/>
    <x v="5"/>
    <s v="faktúra"/>
    <n v="14"/>
  </r>
  <r>
    <n v="76052"/>
    <x v="4"/>
    <x v="0"/>
    <n v="22"/>
    <n v="26.4"/>
    <s v="September"/>
    <x v="5"/>
    <s v="faktúra"/>
    <n v="14"/>
  </r>
  <r>
    <n v="76053"/>
    <x v="1"/>
    <x v="4"/>
    <n v="13"/>
    <n v="15.6"/>
    <s v="September"/>
    <x v="5"/>
    <s v="pokladňa"/>
    <s v=""/>
  </r>
  <r>
    <n v="76054"/>
    <x v="4"/>
    <x v="1"/>
    <n v="22"/>
    <n v="26.4"/>
    <s v="September"/>
    <x v="5"/>
    <s v="faktúra"/>
    <n v="21"/>
  </r>
  <r>
    <n v="76055"/>
    <x v="0"/>
    <x v="2"/>
    <n v="6"/>
    <n v="7.1999999999999993"/>
    <s v="September"/>
    <x v="5"/>
    <s v="faktúra"/>
    <n v="14"/>
  </r>
  <r>
    <n v="76056"/>
    <x v="1"/>
    <x v="3"/>
    <n v="13"/>
    <n v="15.6"/>
    <s v="September"/>
    <x v="5"/>
    <s v="faktúra"/>
    <n v="30"/>
  </r>
  <r>
    <n v="76057"/>
    <x v="2"/>
    <x v="1"/>
    <n v="31"/>
    <n v="37.199999999999996"/>
    <s v="September"/>
    <x v="5"/>
    <s v="faktúra"/>
    <n v="21"/>
  </r>
  <r>
    <n v="76058"/>
    <x v="2"/>
    <x v="0"/>
    <n v="41"/>
    <n v="49.199999999999996"/>
    <s v="September"/>
    <x v="5"/>
    <s v="faktúra"/>
    <n v="14"/>
  </r>
  <r>
    <n v="76059"/>
    <x v="4"/>
    <x v="2"/>
    <n v="28"/>
    <n v="33.6"/>
    <s v="September"/>
    <x v="5"/>
    <s v="faktúra"/>
    <n v="14"/>
  </r>
  <r>
    <n v="76060"/>
    <x v="4"/>
    <x v="1"/>
    <n v="30"/>
    <n v="36"/>
    <s v="September"/>
    <x v="5"/>
    <s v="faktúra"/>
    <n v="21"/>
  </r>
  <r>
    <n v="76061"/>
    <x v="2"/>
    <x v="5"/>
    <n v="47"/>
    <n v="56.4"/>
    <s v="September"/>
    <x v="5"/>
    <s v="faktúra"/>
    <n v="30"/>
  </r>
  <r>
    <n v="76062"/>
    <x v="4"/>
    <x v="5"/>
    <n v="31"/>
    <n v="37.199999999999996"/>
    <s v="September"/>
    <x v="5"/>
    <s v="faktúra"/>
    <n v="30"/>
  </r>
  <r>
    <n v="76063"/>
    <x v="0"/>
    <x v="3"/>
    <n v="13"/>
    <n v="15.6"/>
    <s v="September"/>
    <x v="5"/>
    <s v="faktúra"/>
    <n v="30"/>
  </r>
  <r>
    <n v="76064"/>
    <x v="1"/>
    <x v="1"/>
    <n v="8"/>
    <n v="9.6"/>
    <s v="September"/>
    <x v="5"/>
    <s v="faktúra"/>
    <n v="21"/>
  </r>
  <r>
    <n v="76065"/>
    <x v="3"/>
    <x v="3"/>
    <n v="49"/>
    <n v="58.8"/>
    <s v="September"/>
    <x v="5"/>
    <s v="faktúra"/>
    <n v="30"/>
  </r>
  <r>
    <n v="76066"/>
    <x v="3"/>
    <x v="4"/>
    <n v="88"/>
    <n v="105.6"/>
    <s v="September"/>
    <x v="5"/>
    <s v="pokladňa"/>
    <s v=""/>
  </r>
  <r>
    <n v="76067"/>
    <x v="3"/>
    <x v="0"/>
    <n v="71"/>
    <n v="85.2"/>
    <s v="Október"/>
    <x v="5"/>
    <s v="faktúra"/>
    <n v="14"/>
  </r>
  <r>
    <n v="76068"/>
    <x v="4"/>
    <x v="5"/>
    <n v="26"/>
    <n v="31.2"/>
    <s v="Október"/>
    <x v="5"/>
    <s v="faktúra"/>
    <n v="30"/>
  </r>
  <r>
    <n v="76069"/>
    <x v="0"/>
    <x v="2"/>
    <n v="5"/>
    <n v="6"/>
    <s v="Október"/>
    <x v="5"/>
    <s v="faktúra"/>
    <n v="14"/>
  </r>
  <r>
    <n v="76070"/>
    <x v="0"/>
    <x v="0"/>
    <n v="7"/>
    <n v="8.4"/>
    <s v="Október"/>
    <x v="5"/>
    <s v="faktúra"/>
    <n v="14"/>
  </r>
  <r>
    <n v="76071"/>
    <x v="1"/>
    <x v="0"/>
    <n v="9"/>
    <n v="10.799999999999999"/>
    <s v="Október"/>
    <x v="5"/>
    <s v="faktúra"/>
    <n v="14"/>
  </r>
  <r>
    <n v="76072"/>
    <x v="2"/>
    <x v="0"/>
    <n v="43"/>
    <n v="51.6"/>
    <s v="Október"/>
    <x v="5"/>
    <s v="faktúra"/>
    <n v="14"/>
  </r>
  <r>
    <n v="76073"/>
    <x v="2"/>
    <x v="2"/>
    <n v="49"/>
    <n v="58.8"/>
    <s v="Október"/>
    <x v="5"/>
    <s v="faktúra"/>
    <n v="14"/>
  </r>
  <r>
    <n v="76074"/>
    <x v="0"/>
    <x v="4"/>
    <n v="11"/>
    <n v="13.2"/>
    <s v="Október"/>
    <x v="5"/>
    <s v="pokladňa"/>
    <s v=""/>
  </r>
  <r>
    <n v="76075"/>
    <x v="2"/>
    <x v="4"/>
    <n v="30"/>
    <n v="36"/>
    <s v="Október"/>
    <x v="5"/>
    <s v="pokladňa"/>
    <s v=""/>
  </r>
  <r>
    <n v="76076"/>
    <x v="4"/>
    <x v="4"/>
    <n v="32"/>
    <n v="38.4"/>
    <s v="Október"/>
    <x v="5"/>
    <s v="pokladňa"/>
    <s v=""/>
  </r>
  <r>
    <n v="76077"/>
    <x v="0"/>
    <x v="4"/>
    <n v="5"/>
    <n v="6"/>
    <s v="Október"/>
    <x v="5"/>
    <s v="pokladňa"/>
    <s v=""/>
  </r>
  <r>
    <n v="76078"/>
    <x v="2"/>
    <x v="3"/>
    <n v="31"/>
    <n v="37.199999999999996"/>
    <s v="Október"/>
    <x v="5"/>
    <s v="faktúra"/>
    <n v="30"/>
  </r>
  <r>
    <n v="76079"/>
    <x v="1"/>
    <x v="4"/>
    <n v="12"/>
    <n v="14.399999999999999"/>
    <s v="Október"/>
    <x v="5"/>
    <s v="pokladňa"/>
    <s v=""/>
  </r>
  <r>
    <n v="76080"/>
    <x v="2"/>
    <x v="4"/>
    <n v="31"/>
    <n v="37.199999999999996"/>
    <s v="Október"/>
    <x v="5"/>
    <s v="pokladňa"/>
    <s v=""/>
  </r>
  <r>
    <n v="76081"/>
    <x v="4"/>
    <x v="4"/>
    <n v="33"/>
    <n v="39.6"/>
    <s v="Október"/>
    <x v="5"/>
    <s v="pokladňa"/>
    <s v=""/>
  </r>
  <r>
    <n v="76082"/>
    <x v="1"/>
    <x v="4"/>
    <n v="12"/>
    <n v="14.399999999999999"/>
    <s v="Október"/>
    <x v="5"/>
    <s v="pokladňa"/>
    <s v=""/>
  </r>
  <r>
    <n v="76083"/>
    <x v="4"/>
    <x v="1"/>
    <n v="33"/>
    <n v="39.6"/>
    <s v="Október"/>
    <x v="5"/>
    <s v="faktúra"/>
    <n v="21"/>
  </r>
  <r>
    <n v="76084"/>
    <x v="1"/>
    <x v="1"/>
    <n v="9"/>
    <n v="10.799999999999999"/>
    <s v="Október"/>
    <x v="5"/>
    <s v="faktúra"/>
    <n v="21"/>
  </r>
  <r>
    <n v="76085"/>
    <x v="1"/>
    <x v="5"/>
    <n v="12"/>
    <n v="14.399999999999999"/>
    <s v="Október"/>
    <x v="5"/>
    <s v="faktúra"/>
    <n v="30"/>
  </r>
  <r>
    <n v="76086"/>
    <x v="2"/>
    <x v="1"/>
    <n v="50"/>
    <n v="60"/>
    <s v="Október"/>
    <x v="5"/>
    <s v="faktúra"/>
    <n v="21"/>
  </r>
  <r>
    <n v="76087"/>
    <x v="2"/>
    <x v="5"/>
    <n v="30"/>
    <n v="36"/>
    <s v="Október"/>
    <x v="5"/>
    <s v="faktúra"/>
    <n v="30"/>
  </r>
  <r>
    <n v="76088"/>
    <x v="3"/>
    <x v="5"/>
    <n v="74"/>
    <n v="88.8"/>
    <s v="Október"/>
    <x v="5"/>
    <s v="faktúra"/>
    <n v="30"/>
  </r>
  <r>
    <n v="76089"/>
    <x v="4"/>
    <x v="4"/>
    <n v="19"/>
    <n v="22.8"/>
    <s v="Október"/>
    <x v="5"/>
    <s v="pokladňa"/>
    <s v=""/>
  </r>
  <r>
    <n v="76090"/>
    <x v="3"/>
    <x v="1"/>
    <n v="73"/>
    <n v="87.6"/>
    <s v="Október"/>
    <x v="5"/>
    <s v="faktúra"/>
    <n v="21"/>
  </r>
  <r>
    <n v="76091"/>
    <x v="1"/>
    <x v="2"/>
    <n v="10"/>
    <n v="12"/>
    <s v="Október"/>
    <x v="5"/>
    <s v="faktúra"/>
    <n v="14"/>
  </r>
  <r>
    <n v="76092"/>
    <x v="4"/>
    <x v="5"/>
    <n v="26"/>
    <n v="31.2"/>
    <s v="Október"/>
    <x v="5"/>
    <s v="faktúra"/>
    <n v="30"/>
  </r>
  <r>
    <n v="76093"/>
    <x v="1"/>
    <x v="1"/>
    <n v="10"/>
    <n v="12"/>
    <s v="Október"/>
    <x v="5"/>
    <s v="faktúra"/>
    <n v="21"/>
  </r>
  <r>
    <n v="76094"/>
    <x v="2"/>
    <x v="4"/>
    <n v="33"/>
    <n v="39.6"/>
    <s v="Október"/>
    <x v="5"/>
    <s v="pokladňa"/>
    <s v=""/>
  </r>
  <r>
    <n v="76095"/>
    <x v="3"/>
    <x v="0"/>
    <n v="69"/>
    <n v="82.8"/>
    <s v="Október"/>
    <x v="5"/>
    <s v="faktúra"/>
    <n v="14"/>
  </r>
  <r>
    <n v="76096"/>
    <x v="3"/>
    <x v="5"/>
    <n v="84"/>
    <n v="100.8"/>
    <s v="Október"/>
    <x v="5"/>
    <s v="faktúra"/>
    <n v="30"/>
  </r>
  <r>
    <n v="76097"/>
    <x v="1"/>
    <x v="3"/>
    <n v="10"/>
    <n v="12"/>
    <s v="Október"/>
    <x v="5"/>
    <s v="faktúra"/>
    <n v="30"/>
  </r>
  <r>
    <n v="76098"/>
    <x v="4"/>
    <x v="4"/>
    <n v="23"/>
    <n v="27.599999999999998"/>
    <s v="Október"/>
    <x v="5"/>
    <s v="pokladňa"/>
    <s v=""/>
  </r>
  <r>
    <n v="76099"/>
    <x v="0"/>
    <x v="1"/>
    <n v="14"/>
    <n v="16.8"/>
    <s v="Október"/>
    <x v="5"/>
    <s v="faktúra"/>
    <n v="21"/>
  </r>
  <r>
    <n v="76100"/>
    <x v="2"/>
    <x v="4"/>
    <n v="37"/>
    <n v="44.4"/>
    <s v="Október"/>
    <x v="5"/>
    <s v="pokladňa"/>
    <s v=""/>
  </r>
  <r>
    <n v="76101"/>
    <x v="3"/>
    <x v="3"/>
    <n v="73"/>
    <n v="87.6"/>
    <s v="Október"/>
    <x v="5"/>
    <s v="faktúra"/>
    <n v="30"/>
  </r>
  <r>
    <n v="76102"/>
    <x v="1"/>
    <x v="5"/>
    <n v="5"/>
    <n v="6"/>
    <s v="Október"/>
    <x v="5"/>
    <s v="faktúra"/>
    <n v="30"/>
  </r>
  <r>
    <n v="76103"/>
    <x v="4"/>
    <x v="0"/>
    <n v="18"/>
    <n v="21.599999999999998"/>
    <s v="Október"/>
    <x v="5"/>
    <s v="faktúra"/>
    <n v="14"/>
  </r>
  <r>
    <n v="76104"/>
    <x v="2"/>
    <x v="5"/>
    <n v="47"/>
    <n v="56.4"/>
    <s v="Október"/>
    <x v="5"/>
    <s v="faktúra"/>
    <n v="30"/>
  </r>
  <r>
    <n v="76105"/>
    <x v="0"/>
    <x v="0"/>
    <n v="12"/>
    <n v="14.399999999999999"/>
    <s v="Október"/>
    <x v="5"/>
    <s v="faktúra"/>
    <n v="14"/>
  </r>
  <r>
    <n v="76106"/>
    <x v="4"/>
    <x v="5"/>
    <n v="32"/>
    <n v="38.4"/>
    <s v="Október"/>
    <x v="5"/>
    <s v="faktúra"/>
    <n v="30"/>
  </r>
  <r>
    <n v="76107"/>
    <x v="3"/>
    <x v="0"/>
    <n v="57"/>
    <n v="68.399999999999991"/>
    <s v="Október"/>
    <x v="5"/>
    <s v="faktúra"/>
    <n v="14"/>
  </r>
  <r>
    <n v="76108"/>
    <x v="3"/>
    <x v="1"/>
    <n v="70"/>
    <n v="84"/>
    <s v="November"/>
    <x v="5"/>
    <s v="faktúra"/>
    <n v="21"/>
  </r>
  <r>
    <n v="76109"/>
    <x v="0"/>
    <x v="5"/>
    <n v="12"/>
    <n v="14.399999999999999"/>
    <s v="November"/>
    <x v="5"/>
    <s v="faktúra"/>
    <n v="30"/>
  </r>
  <r>
    <n v="76110"/>
    <x v="0"/>
    <x v="4"/>
    <n v="6"/>
    <n v="7.1999999999999993"/>
    <s v="November"/>
    <x v="5"/>
    <s v="pokladňa"/>
    <s v=""/>
  </r>
  <r>
    <n v="76111"/>
    <x v="2"/>
    <x v="5"/>
    <n v="45"/>
    <n v="54"/>
    <s v="November"/>
    <x v="5"/>
    <s v="faktúra"/>
    <n v="30"/>
  </r>
  <r>
    <n v="76112"/>
    <x v="4"/>
    <x v="4"/>
    <n v="27"/>
    <n v="32.4"/>
    <s v="November"/>
    <x v="5"/>
    <s v="pokladňa"/>
    <s v=""/>
  </r>
  <r>
    <n v="76113"/>
    <x v="3"/>
    <x v="0"/>
    <n v="84"/>
    <n v="100.8"/>
    <s v="November"/>
    <x v="5"/>
    <s v="faktúra"/>
    <n v="14"/>
  </r>
  <r>
    <n v="76114"/>
    <x v="4"/>
    <x v="5"/>
    <n v="17"/>
    <n v="20.399999999999999"/>
    <s v="November"/>
    <x v="5"/>
    <s v="faktúra"/>
    <n v="30"/>
  </r>
  <r>
    <n v="76115"/>
    <x v="3"/>
    <x v="1"/>
    <n v="79"/>
    <n v="94.8"/>
    <s v="November"/>
    <x v="5"/>
    <s v="faktúra"/>
    <n v="21"/>
  </r>
  <r>
    <n v="76116"/>
    <x v="3"/>
    <x v="5"/>
    <n v="45"/>
    <n v="54"/>
    <s v="November"/>
    <x v="5"/>
    <s v="faktúra"/>
    <n v="30"/>
  </r>
  <r>
    <n v="76117"/>
    <x v="2"/>
    <x v="3"/>
    <n v="34"/>
    <n v="40.799999999999997"/>
    <s v="November"/>
    <x v="5"/>
    <s v="faktúra"/>
    <n v="30"/>
  </r>
  <r>
    <n v="76118"/>
    <x v="3"/>
    <x v="2"/>
    <n v="80"/>
    <n v="96"/>
    <s v="November"/>
    <x v="5"/>
    <s v="faktúra"/>
    <n v="14"/>
  </r>
  <r>
    <n v="76119"/>
    <x v="0"/>
    <x v="1"/>
    <n v="9"/>
    <n v="10.799999999999999"/>
    <s v="November"/>
    <x v="5"/>
    <s v="faktúra"/>
    <n v="21"/>
  </r>
  <r>
    <n v="76120"/>
    <x v="1"/>
    <x v="3"/>
    <n v="9"/>
    <n v="10.799999999999999"/>
    <s v="November"/>
    <x v="5"/>
    <s v="faktúra"/>
    <n v="30"/>
  </r>
  <r>
    <n v="76121"/>
    <x v="0"/>
    <x v="4"/>
    <n v="10"/>
    <n v="12"/>
    <s v="November"/>
    <x v="5"/>
    <s v="pokladňa"/>
    <s v=""/>
  </r>
  <r>
    <n v="76122"/>
    <x v="2"/>
    <x v="4"/>
    <n v="48"/>
    <n v="57.599999999999994"/>
    <s v="November"/>
    <x v="5"/>
    <s v="pokladňa"/>
    <s v=""/>
  </r>
  <r>
    <n v="76123"/>
    <x v="1"/>
    <x v="2"/>
    <n v="14"/>
    <n v="16.8"/>
    <s v="November"/>
    <x v="5"/>
    <s v="faktúra"/>
    <n v="14"/>
  </r>
  <r>
    <n v="76124"/>
    <x v="4"/>
    <x v="0"/>
    <n v="29"/>
    <n v="34.799999999999997"/>
    <s v="November"/>
    <x v="5"/>
    <s v="faktúra"/>
    <n v="14"/>
  </r>
  <r>
    <n v="76125"/>
    <x v="4"/>
    <x v="5"/>
    <n v="16"/>
    <n v="19.2"/>
    <s v="November"/>
    <x v="5"/>
    <s v="faktúra"/>
    <n v="30"/>
  </r>
  <r>
    <n v="76126"/>
    <x v="0"/>
    <x v="5"/>
    <n v="8"/>
    <n v="9.6"/>
    <s v="November"/>
    <x v="5"/>
    <s v="faktúra"/>
    <n v="30"/>
  </r>
  <r>
    <n v="76127"/>
    <x v="1"/>
    <x v="0"/>
    <n v="11"/>
    <n v="13.2"/>
    <s v="November"/>
    <x v="5"/>
    <s v="faktúra"/>
    <n v="14"/>
  </r>
  <r>
    <n v="76128"/>
    <x v="4"/>
    <x v="3"/>
    <n v="18"/>
    <n v="21.599999999999998"/>
    <s v="November"/>
    <x v="5"/>
    <s v="faktúra"/>
    <n v="30"/>
  </r>
  <r>
    <n v="76129"/>
    <x v="2"/>
    <x v="0"/>
    <n v="42"/>
    <n v="50.4"/>
    <s v="November"/>
    <x v="5"/>
    <s v="faktúra"/>
    <n v="14"/>
  </r>
  <r>
    <n v="76130"/>
    <x v="1"/>
    <x v="3"/>
    <n v="8"/>
    <n v="9.6"/>
    <s v="November"/>
    <x v="5"/>
    <s v="faktúra"/>
    <n v="30"/>
  </r>
  <r>
    <n v="76131"/>
    <x v="2"/>
    <x v="2"/>
    <n v="47"/>
    <n v="56.4"/>
    <s v="November"/>
    <x v="5"/>
    <s v="faktúra"/>
    <n v="14"/>
  </r>
  <r>
    <n v="76132"/>
    <x v="0"/>
    <x v="5"/>
    <n v="17"/>
    <n v="20.399999999999999"/>
    <s v="November"/>
    <x v="5"/>
    <s v="faktúra"/>
    <n v="30"/>
  </r>
  <r>
    <n v="76133"/>
    <x v="1"/>
    <x v="1"/>
    <n v="12"/>
    <n v="14.399999999999999"/>
    <s v="December"/>
    <x v="5"/>
    <s v="faktúra"/>
    <n v="21"/>
  </r>
  <r>
    <n v="76134"/>
    <x v="4"/>
    <x v="4"/>
    <n v="22"/>
    <n v="26.4"/>
    <s v="December"/>
    <x v="5"/>
    <s v="pokladňa"/>
    <s v=""/>
  </r>
  <r>
    <n v="76135"/>
    <x v="2"/>
    <x v="0"/>
    <n v="37"/>
    <n v="44.4"/>
    <s v="December"/>
    <x v="5"/>
    <s v="faktúra"/>
    <n v="14"/>
  </r>
  <r>
    <n v="76136"/>
    <x v="0"/>
    <x v="4"/>
    <n v="9"/>
    <n v="10.799999999999999"/>
    <s v="December"/>
    <x v="5"/>
    <s v="pokladňa"/>
    <s v=""/>
  </r>
  <r>
    <n v="76137"/>
    <x v="1"/>
    <x v="4"/>
    <n v="14"/>
    <n v="16.8"/>
    <s v="December"/>
    <x v="5"/>
    <s v="pokladňa"/>
    <s v=""/>
  </r>
  <r>
    <n v="76138"/>
    <x v="3"/>
    <x v="3"/>
    <n v="73"/>
    <n v="87.6"/>
    <s v="December"/>
    <x v="5"/>
    <s v="faktúra"/>
    <n v="30"/>
  </r>
  <r>
    <n v="76139"/>
    <x v="1"/>
    <x v="5"/>
    <n v="13"/>
    <n v="15.6"/>
    <s v="December"/>
    <x v="5"/>
    <s v="faktúra"/>
    <n v="30"/>
  </r>
  <r>
    <n v="76140"/>
    <x v="1"/>
    <x v="1"/>
    <n v="11"/>
    <n v="13.2"/>
    <s v="December"/>
    <x v="5"/>
    <s v="faktúra"/>
    <n v="21"/>
  </r>
  <r>
    <n v="76141"/>
    <x v="2"/>
    <x v="1"/>
    <n v="50"/>
    <n v="60"/>
    <s v="December"/>
    <x v="5"/>
    <s v="faktúra"/>
    <n v="21"/>
  </r>
  <r>
    <n v="76142"/>
    <x v="2"/>
    <x v="4"/>
    <n v="33"/>
    <n v="39.6"/>
    <s v="December"/>
    <x v="5"/>
    <s v="pokladňa"/>
    <s v=""/>
  </r>
  <r>
    <n v="76143"/>
    <x v="3"/>
    <x v="1"/>
    <n v="54"/>
    <n v="64.8"/>
    <s v="December"/>
    <x v="5"/>
    <s v="faktúra"/>
    <n v="21"/>
  </r>
  <r>
    <n v="76144"/>
    <x v="0"/>
    <x v="1"/>
    <n v="18"/>
    <n v="21.599999999999998"/>
    <s v="December"/>
    <x v="5"/>
    <s v="faktúra"/>
    <n v="21"/>
  </r>
  <r>
    <n v="76145"/>
    <x v="2"/>
    <x v="3"/>
    <n v="48"/>
    <n v="57.599999999999994"/>
    <s v="December"/>
    <x v="5"/>
    <s v="faktúra"/>
    <n v="30"/>
  </r>
  <r>
    <n v="76146"/>
    <x v="2"/>
    <x v="1"/>
    <n v="41"/>
    <n v="49.199999999999996"/>
    <s v="December"/>
    <x v="5"/>
    <s v="faktúra"/>
    <n v="21"/>
  </r>
  <r>
    <n v="76147"/>
    <x v="0"/>
    <x v="4"/>
    <n v="13"/>
    <n v="15.6"/>
    <s v="December"/>
    <x v="5"/>
    <s v="pokladňa"/>
    <s v=""/>
  </r>
  <r>
    <n v="76148"/>
    <x v="0"/>
    <x v="2"/>
    <n v="19"/>
    <n v="22.8"/>
    <s v="December"/>
    <x v="5"/>
    <s v="faktúra"/>
    <n v="14"/>
  </r>
  <r>
    <n v="76149"/>
    <x v="3"/>
    <x v="4"/>
    <n v="88"/>
    <n v="105.6"/>
    <s v="December"/>
    <x v="5"/>
    <s v="pokladňa"/>
    <s v=""/>
  </r>
  <r>
    <n v="76150"/>
    <x v="0"/>
    <x v="1"/>
    <n v="13"/>
    <n v="15.6"/>
    <s v="December"/>
    <x v="5"/>
    <s v="faktúra"/>
    <n v="21"/>
  </r>
  <r>
    <n v="76151"/>
    <x v="1"/>
    <x v="5"/>
    <n v="13"/>
    <n v="15.6"/>
    <s v="December"/>
    <x v="5"/>
    <s v="faktúra"/>
    <n v="30"/>
  </r>
  <r>
    <n v="76152"/>
    <x v="4"/>
    <x v="3"/>
    <n v="27"/>
    <n v="32.4"/>
    <s v="December"/>
    <x v="5"/>
    <s v="faktúra"/>
    <n v="30"/>
  </r>
  <r>
    <n v="76153"/>
    <x v="4"/>
    <x v="2"/>
    <n v="27"/>
    <n v="32.4"/>
    <s v="December"/>
    <x v="5"/>
    <s v="faktúra"/>
    <n v="14"/>
  </r>
  <r>
    <n v="76154"/>
    <x v="4"/>
    <x v="5"/>
    <n v="29"/>
    <n v="34.799999999999997"/>
    <s v="December"/>
    <x v="5"/>
    <s v="faktúra"/>
    <n v="30"/>
  </r>
  <r>
    <n v="76155"/>
    <x v="4"/>
    <x v="0"/>
    <n v="30"/>
    <n v="36"/>
    <s v="December"/>
    <x v="5"/>
    <s v="faktúra"/>
    <n v="14"/>
  </r>
  <r>
    <n v="76156"/>
    <x v="2"/>
    <x v="4"/>
    <n v="39"/>
    <n v="46.8"/>
    <s v="December"/>
    <x v="5"/>
    <s v="pokladňa"/>
    <s v=""/>
  </r>
  <r>
    <n v="76157"/>
    <x v="1"/>
    <x v="5"/>
    <n v="5"/>
    <n v="6"/>
    <s v="December"/>
    <x v="5"/>
    <s v="faktúra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á tabuľka5" cacheId="8" applyNumberFormats="0" applyBorderFormats="0" applyFontFormats="0" applyPatternFormats="0" applyAlignmentFormats="0" applyWidthHeightFormats="1" dataCaption="Hodnoty" updatedVersion="7" minRefreshableVersion="3" useAutoFormatting="1" itemPrintTitles="1" createdVersion="4" indent="0" compact="0" compactData="0" multipleFieldFilters="0">
  <location ref="A22:G30" firstHeaderRow="1" firstDataRow="2" firstDataCol="1" rowPageCount="1" colPageCount="1"/>
  <pivotFields count="9">
    <pivotField compact="0" numFmtId="1" outline="0" showAll="0"/>
    <pivotField axis="axisCol" compact="0" outline="0" showAll="0">
      <items count="6">
        <item x="3"/>
        <item x="4"/>
        <item x="2"/>
        <item x="1"/>
        <item x="0"/>
        <item t="default"/>
      </items>
    </pivotField>
    <pivotField axis="axisRow" compact="0" outline="0" showAll="0">
      <items count="7">
        <item x="2"/>
        <item sd="0" x="0"/>
        <item sd="0" x="1"/>
        <item sd="0" x="5"/>
        <item sd="0" x="3"/>
        <item sd="0" x="4"/>
        <item t="default"/>
      </items>
    </pivotField>
    <pivotField dataField="1" compact="0" outline="0" showAll="0"/>
    <pivotField compact="0" outline="0" showAll="0"/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6" hier="-1"/>
  </pageFields>
  <dataFields count="1">
    <dataField name="Súčet z Suma" fld="3" baseField="2" baseItem="3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á tabuľka4" cacheId="8" applyNumberFormats="0" applyBorderFormats="0" applyFontFormats="0" applyPatternFormats="0" applyAlignmentFormats="0" applyWidthHeightFormats="1" dataCaption="Hodnoty" updatedVersion="7" minRefreshableVersion="3" useAutoFormatting="1" itemPrintTitles="1" createdVersion="4" indent="0" compact="0" compactData="0" multipleFieldFilters="0">
  <location ref="A3:C15" firstHeaderRow="1" firstDataRow="1" firstDataCol="2" rowPageCount="1" colPageCount="1"/>
  <pivotFields count="9">
    <pivotField compact="0" numFmtId="1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6">
        <item x="3"/>
        <item x="4"/>
        <item x="2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7">
        <item x="2"/>
        <item sd="0" x="0"/>
        <item sd="0" x="1"/>
        <item sd="0" x="5"/>
        <item sd="0" x="3"/>
        <item sd="0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1"/>
  </rowFields>
  <rowItems count="12">
    <i>
      <x/>
      <x/>
    </i>
    <i r="1">
      <x v="1"/>
    </i>
    <i r="1">
      <x v="2"/>
    </i>
    <i r="1">
      <x v="3"/>
    </i>
    <i r="1">
      <x v="4"/>
    </i>
    <i t="default"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6" hier="-1"/>
  </pageFields>
  <dataFields count="1">
    <dataField name="Súčet z Suma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Kontingenčná tabuľka6" cacheId="8" applyNumberFormats="0" applyBorderFormats="0" applyFontFormats="0" applyPatternFormats="0" applyAlignmentFormats="0" applyWidthHeightFormats="1" dataCaption="Hodnoty" updatedVersion="7" minRefreshableVersion="3" useAutoFormatting="1" itemPrintTitles="1" createdVersion="4" indent="0" compact="0" compactData="0" multipleFieldFilters="0">
  <location ref="A37:G45" firstHeaderRow="1" firstDataRow="2" firstDataCol="1" rowPageCount="1" colPageCount="1"/>
  <pivotFields count="9">
    <pivotField compact="0" numFmtId="1" outline="0" showAll="0"/>
    <pivotField axis="axisCol" compact="0" outline="0" showAll="0">
      <items count="6">
        <item x="3"/>
        <item x="4"/>
        <item x="2"/>
        <item x="1"/>
        <item x="0"/>
        <item t="default"/>
      </items>
    </pivotField>
    <pivotField axis="axisRow" compact="0" outline="0" showAll="0">
      <items count="7">
        <item x="2"/>
        <item sd="0" x="0"/>
        <item sd="0" x="1"/>
        <item sd="0" x="5"/>
        <item sd="0" x="3"/>
        <item sd="0" x="4"/>
        <item t="default"/>
      </items>
    </pivotField>
    <pivotField dataField="1" compact="0" outline="0" showAll="0"/>
    <pivotField compact="0" outline="0" showAll="0"/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6" item="5" hier="-1"/>
  </pageFields>
  <dataFields count="1">
    <dataField name="Súčet z Suma" fld="3" showDataAs="percentOfRow" baseField="2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k.wikipedia.org/wiki/Medailov%C3%A9_poradie_na_Letn%C3%BDch_olympijsk%C3%BDch_hr%C3%A1ch_2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workbookViewId="0">
      <selection activeCell="A35" sqref="A35:G45"/>
    </sheetView>
  </sheetViews>
  <sheetFormatPr defaultRowHeight="15" x14ac:dyDescent="0.25"/>
  <cols>
    <col min="1" max="1" width="16" customWidth="1"/>
    <col min="2" max="2" width="17.28515625" customWidth="1"/>
    <col min="3" max="3" width="17.28515625" bestFit="1" customWidth="1"/>
    <col min="4" max="6" width="17.28515625" customWidth="1"/>
    <col min="7" max="7" width="13.28515625" customWidth="1"/>
  </cols>
  <sheetData>
    <row r="1" spans="1:3" x14ac:dyDescent="0.25">
      <c r="A1" s="43" t="s">
        <v>192</v>
      </c>
      <c r="B1" t="s">
        <v>204</v>
      </c>
    </row>
    <row r="3" spans="1:3" x14ac:dyDescent="0.25">
      <c r="A3" s="43" t="s">
        <v>191</v>
      </c>
      <c r="B3" s="43" t="s">
        <v>190</v>
      </c>
      <c r="C3" t="s">
        <v>206</v>
      </c>
    </row>
    <row r="4" spans="1:3" x14ac:dyDescent="0.25">
      <c r="A4" t="s">
        <v>200</v>
      </c>
      <c r="B4" t="s">
        <v>198</v>
      </c>
      <c r="C4" s="44">
        <v>3395</v>
      </c>
    </row>
    <row r="5" spans="1:3" x14ac:dyDescent="0.25">
      <c r="A5" t="s">
        <v>200</v>
      </c>
      <c r="B5" t="s">
        <v>201</v>
      </c>
      <c r="C5" s="44">
        <v>1207</v>
      </c>
    </row>
    <row r="6" spans="1:3" x14ac:dyDescent="0.25">
      <c r="A6" t="s">
        <v>200</v>
      </c>
      <c r="B6" t="s">
        <v>196</v>
      </c>
      <c r="C6" s="44">
        <v>2056</v>
      </c>
    </row>
    <row r="7" spans="1:3" x14ac:dyDescent="0.25">
      <c r="A7" t="s">
        <v>200</v>
      </c>
      <c r="B7" t="s">
        <v>195</v>
      </c>
      <c r="C7" s="44">
        <v>459</v>
      </c>
    </row>
    <row r="8" spans="1:3" x14ac:dyDescent="0.25">
      <c r="A8" t="s">
        <v>200</v>
      </c>
      <c r="B8" t="s">
        <v>193</v>
      </c>
      <c r="C8" s="44">
        <v>634</v>
      </c>
    </row>
    <row r="9" spans="1:3" x14ac:dyDescent="0.25">
      <c r="A9" t="s">
        <v>207</v>
      </c>
      <c r="C9" s="44">
        <v>7751</v>
      </c>
    </row>
    <row r="10" spans="1:3" x14ac:dyDescent="0.25">
      <c r="A10" t="s">
        <v>194</v>
      </c>
      <c r="C10" s="44">
        <v>8264</v>
      </c>
    </row>
    <row r="11" spans="1:3" x14ac:dyDescent="0.25">
      <c r="A11" t="s">
        <v>197</v>
      </c>
      <c r="C11" s="44">
        <v>8387</v>
      </c>
    </row>
    <row r="12" spans="1:3" x14ac:dyDescent="0.25">
      <c r="A12" t="s">
        <v>199</v>
      </c>
      <c r="C12" s="44">
        <v>8566</v>
      </c>
    </row>
    <row r="13" spans="1:3" x14ac:dyDescent="0.25">
      <c r="A13" t="s">
        <v>202</v>
      </c>
      <c r="C13" s="44">
        <v>7452</v>
      </c>
    </row>
    <row r="14" spans="1:3" x14ac:dyDescent="0.25">
      <c r="A14" t="s">
        <v>191</v>
      </c>
      <c r="C14" s="44">
        <v>8418</v>
      </c>
    </row>
    <row r="15" spans="1:3" x14ac:dyDescent="0.25">
      <c r="A15" t="s">
        <v>205</v>
      </c>
      <c r="C15" s="44">
        <v>48838</v>
      </c>
    </row>
    <row r="20" spans="1:7" x14ac:dyDescent="0.25">
      <c r="A20" s="43" t="s">
        <v>192</v>
      </c>
      <c r="B20" t="s">
        <v>204</v>
      </c>
    </row>
    <row r="22" spans="1:7" x14ac:dyDescent="0.25">
      <c r="A22" s="43" t="s">
        <v>206</v>
      </c>
      <c r="B22" s="43" t="s">
        <v>190</v>
      </c>
    </row>
    <row r="23" spans="1:7" x14ac:dyDescent="0.25">
      <c r="A23" s="43" t="s">
        <v>191</v>
      </c>
      <c r="B23" t="s">
        <v>198</v>
      </c>
      <c r="C23" t="s">
        <v>201</v>
      </c>
      <c r="D23" t="s">
        <v>196</v>
      </c>
      <c r="E23" t="s">
        <v>195</v>
      </c>
      <c r="F23" t="s">
        <v>193</v>
      </c>
      <c r="G23" t="s">
        <v>205</v>
      </c>
    </row>
    <row r="24" spans="1:7" x14ac:dyDescent="0.25">
      <c r="A24" t="s">
        <v>200</v>
      </c>
      <c r="B24" s="45">
        <v>3395</v>
      </c>
      <c r="C24" s="45">
        <v>1207</v>
      </c>
      <c r="D24" s="45">
        <v>2056</v>
      </c>
      <c r="E24" s="45">
        <v>459</v>
      </c>
      <c r="F24" s="45">
        <v>634</v>
      </c>
      <c r="G24" s="45">
        <v>7751</v>
      </c>
    </row>
    <row r="25" spans="1:7" x14ac:dyDescent="0.25">
      <c r="A25" t="s">
        <v>194</v>
      </c>
      <c r="B25" s="45">
        <v>3538</v>
      </c>
      <c r="C25" s="45">
        <v>1381</v>
      </c>
      <c r="D25" s="45">
        <v>2175</v>
      </c>
      <c r="E25" s="45">
        <v>550</v>
      </c>
      <c r="F25" s="45">
        <v>620</v>
      </c>
      <c r="G25" s="45">
        <v>8264</v>
      </c>
    </row>
    <row r="26" spans="1:7" x14ac:dyDescent="0.25">
      <c r="A26" t="s">
        <v>197</v>
      </c>
      <c r="B26" s="45">
        <v>3791</v>
      </c>
      <c r="C26" s="45">
        <v>1309</v>
      </c>
      <c r="D26" s="45">
        <v>2179</v>
      </c>
      <c r="E26" s="45">
        <v>541</v>
      </c>
      <c r="F26" s="45">
        <v>567</v>
      </c>
      <c r="G26" s="45">
        <v>8387</v>
      </c>
    </row>
    <row r="27" spans="1:7" x14ac:dyDescent="0.25">
      <c r="A27" t="s">
        <v>199</v>
      </c>
      <c r="B27" s="45">
        <v>3719</v>
      </c>
      <c r="C27" s="45">
        <v>1394</v>
      </c>
      <c r="D27" s="45">
        <v>2212</v>
      </c>
      <c r="E27" s="45">
        <v>562</v>
      </c>
      <c r="F27" s="45">
        <v>679</v>
      </c>
      <c r="G27" s="45">
        <v>8566</v>
      </c>
    </row>
    <row r="28" spans="1:7" x14ac:dyDescent="0.25">
      <c r="A28" t="s">
        <v>202</v>
      </c>
      <c r="B28" s="45">
        <v>3315</v>
      </c>
      <c r="C28" s="45">
        <v>1210</v>
      </c>
      <c r="D28" s="45">
        <v>1894</v>
      </c>
      <c r="E28" s="45">
        <v>477</v>
      </c>
      <c r="F28" s="45">
        <v>556</v>
      </c>
      <c r="G28" s="45">
        <v>7452</v>
      </c>
    </row>
    <row r="29" spans="1:7" x14ac:dyDescent="0.25">
      <c r="A29" t="s">
        <v>191</v>
      </c>
      <c r="B29" s="45">
        <v>3771</v>
      </c>
      <c r="C29" s="45">
        <v>1355</v>
      </c>
      <c r="D29" s="45">
        <v>2109</v>
      </c>
      <c r="E29" s="45">
        <v>557</v>
      </c>
      <c r="F29" s="45">
        <v>626</v>
      </c>
      <c r="G29" s="45">
        <v>8418</v>
      </c>
    </row>
    <row r="30" spans="1:7" x14ac:dyDescent="0.25">
      <c r="A30" t="s">
        <v>205</v>
      </c>
      <c r="B30" s="45">
        <v>21529</v>
      </c>
      <c r="C30" s="45">
        <v>7856</v>
      </c>
      <c r="D30" s="45">
        <v>12625</v>
      </c>
      <c r="E30" s="45">
        <v>3146</v>
      </c>
      <c r="F30" s="45">
        <v>3682</v>
      </c>
      <c r="G30" s="45">
        <v>48838</v>
      </c>
    </row>
    <row r="35" spans="1:7" x14ac:dyDescent="0.25">
      <c r="A35" s="43" t="s">
        <v>192</v>
      </c>
      <c r="B35" t="s">
        <v>203</v>
      </c>
    </row>
    <row r="37" spans="1:7" x14ac:dyDescent="0.25">
      <c r="A37" s="43" t="s">
        <v>206</v>
      </c>
      <c r="B37" s="43" t="s">
        <v>190</v>
      </c>
    </row>
    <row r="38" spans="1:7" x14ac:dyDescent="0.25">
      <c r="A38" s="43" t="s">
        <v>191</v>
      </c>
      <c r="B38" t="s">
        <v>198</v>
      </c>
      <c r="C38" t="s">
        <v>201</v>
      </c>
      <c r="D38" t="s">
        <v>196</v>
      </c>
      <c r="E38" t="s">
        <v>195</v>
      </c>
      <c r="F38" t="s">
        <v>193</v>
      </c>
      <c r="G38" t="s">
        <v>205</v>
      </c>
    </row>
    <row r="39" spans="1:7" x14ac:dyDescent="0.25">
      <c r="A39" t="s">
        <v>200</v>
      </c>
      <c r="B39" s="46">
        <v>0.39593417231364958</v>
      </c>
      <c r="C39" s="46">
        <v>0.15488867376573087</v>
      </c>
      <c r="D39" s="46">
        <v>0.24782187802516942</v>
      </c>
      <c r="E39" s="46">
        <v>6.0987415295256538E-2</v>
      </c>
      <c r="F39" s="46">
        <v>0.1403678606001936</v>
      </c>
      <c r="G39" s="46">
        <v>1</v>
      </c>
    </row>
    <row r="40" spans="1:7" x14ac:dyDescent="0.25">
      <c r="A40" t="s">
        <v>194</v>
      </c>
      <c r="B40" s="46">
        <v>0.36269430051813473</v>
      </c>
      <c r="C40" s="46">
        <v>0.22452504317789293</v>
      </c>
      <c r="D40" s="46">
        <v>0.29360967184801384</v>
      </c>
      <c r="E40" s="46">
        <v>5.7858376511226252E-2</v>
      </c>
      <c r="F40" s="46">
        <v>6.1312607944732297E-2</v>
      </c>
      <c r="G40" s="46">
        <v>1</v>
      </c>
    </row>
    <row r="41" spans="1:7" x14ac:dyDescent="0.25">
      <c r="A41" t="s">
        <v>197</v>
      </c>
      <c r="B41" s="46">
        <v>0.33839779005524862</v>
      </c>
      <c r="C41" s="46">
        <v>0.17058011049723756</v>
      </c>
      <c r="D41" s="46">
        <v>0.2893646408839779</v>
      </c>
      <c r="E41" s="46">
        <v>0.12085635359116022</v>
      </c>
      <c r="F41" s="46">
        <v>8.0801104972375692E-2</v>
      </c>
      <c r="G41" s="46">
        <v>1</v>
      </c>
    </row>
    <row r="42" spans="1:7" x14ac:dyDescent="0.25">
      <c r="A42" t="s">
        <v>199</v>
      </c>
      <c r="B42" s="46">
        <v>0.45256797583081571</v>
      </c>
      <c r="C42" s="46">
        <v>0.16435045317220545</v>
      </c>
      <c r="D42" s="46">
        <v>0.28761329305135952</v>
      </c>
      <c r="E42" s="46">
        <v>4.4712990936555889E-2</v>
      </c>
      <c r="F42" s="46">
        <v>5.0755287009063448E-2</v>
      </c>
      <c r="G42" s="46">
        <v>1</v>
      </c>
    </row>
    <row r="43" spans="1:7" x14ac:dyDescent="0.25">
      <c r="A43" t="s">
        <v>202</v>
      </c>
      <c r="B43" s="46">
        <v>0.34979838709677419</v>
      </c>
      <c r="C43" s="46">
        <v>0.12903225806451613</v>
      </c>
      <c r="D43" s="46">
        <v>0.33568548387096775</v>
      </c>
      <c r="E43" s="46">
        <v>9.375E-2</v>
      </c>
      <c r="F43" s="46">
        <v>9.1733870967741937E-2</v>
      </c>
      <c r="G43" s="46">
        <v>1</v>
      </c>
    </row>
    <row r="44" spans="1:7" x14ac:dyDescent="0.25">
      <c r="A44" t="s">
        <v>191</v>
      </c>
      <c r="B44" s="46">
        <v>0.32047872340425532</v>
      </c>
      <c r="C44" s="46">
        <v>0.15292553191489361</v>
      </c>
      <c r="D44" s="46">
        <v>0.36369680851063829</v>
      </c>
      <c r="E44" s="46">
        <v>7.4468085106382975E-2</v>
      </c>
      <c r="F44" s="46">
        <v>8.8430851063829793E-2</v>
      </c>
      <c r="G44" s="46">
        <v>1</v>
      </c>
    </row>
    <row r="45" spans="1:7" x14ac:dyDescent="0.25">
      <c r="A45" t="s">
        <v>205</v>
      </c>
      <c r="B45" s="46">
        <v>0.37188703465982026</v>
      </c>
      <c r="C45" s="46">
        <v>0.16649550706033375</v>
      </c>
      <c r="D45" s="46">
        <v>0.30436456996148908</v>
      </c>
      <c r="E45" s="46">
        <v>7.4967907573812581E-2</v>
      </c>
      <c r="F45" s="46">
        <v>8.2284980744544281E-2</v>
      </c>
      <c r="G45" s="4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tabSelected="1" zoomScale="115" zoomScaleNormal="115" workbookViewId="0">
      <selection activeCell="G14" sqref="G14"/>
    </sheetView>
  </sheetViews>
  <sheetFormatPr defaultRowHeight="15" x14ac:dyDescent="0.25"/>
  <cols>
    <col min="1" max="1" width="11.42578125" customWidth="1"/>
    <col min="2" max="2" width="12.5703125" customWidth="1"/>
    <col min="3" max="3" width="9.140625" style="1"/>
    <col min="4" max="4" width="11.85546875" style="1" bestFit="1" customWidth="1"/>
    <col min="5" max="5" width="17.140625" customWidth="1"/>
    <col min="6" max="6" width="20.85546875" customWidth="1"/>
    <col min="7" max="7" width="22.85546875" customWidth="1"/>
    <col min="8" max="8" width="25.28515625" customWidth="1"/>
  </cols>
  <sheetData>
    <row r="1" spans="1:11" x14ac:dyDescent="0.25">
      <c r="A1" t="s">
        <v>213</v>
      </c>
      <c r="E1" s="1"/>
      <c r="F1" s="1"/>
      <c r="G1" s="1"/>
      <c r="H1" s="1"/>
    </row>
    <row r="2" spans="1:11" s="4" customFormat="1" ht="30" x14ac:dyDescent="0.25">
      <c r="A2" s="2" t="s">
        <v>0</v>
      </c>
      <c r="B2" s="3" t="s">
        <v>1</v>
      </c>
      <c r="C2" s="3" t="s">
        <v>2</v>
      </c>
      <c r="D2" s="3" t="s">
        <v>3</v>
      </c>
      <c r="E2" s="41" t="s">
        <v>208</v>
      </c>
      <c r="F2" s="3" t="s">
        <v>210</v>
      </c>
      <c r="G2" s="41" t="s">
        <v>211</v>
      </c>
      <c r="H2" s="41" t="s">
        <v>212</v>
      </c>
    </row>
    <row r="3" spans="1:11" x14ac:dyDescent="0.25">
      <c r="A3" s="38" t="s">
        <v>4</v>
      </c>
      <c r="B3" s="38" t="s">
        <v>5</v>
      </c>
      <c r="C3" s="58">
        <v>160</v>
      </c>
      <c r="D3" s="58">
        <v>82</v>
      </c>
      <c r="E3" s="48">
        <v>900</v>
      </c>
      <c r="F3" s="60"/>
      <c r="G3" s="60"/>
      <c r="H3" s="60"/>
      <c r="K3" s="4"/>
    </row>
    <row r="4" spans="1:11" x14ac:dyDescent="0.25">
      <c r="A4" s="38" t="s">
        <v>6</v>
      </c>
      <c r="B4" s="38" t="s">
        <v>7</v>
      </c>
      <c r="C4" s="58">
        <v>168</v>
      </c>
      <c r="D4" s="58">
        <v>90</v>
      </c>
      <c r="E4" s="48">
        <v>800</v>
      </c>
      <c r="F4" s="60"/>
      <c r="G4" s="60"/>
      <c r="H4" s="60"/>
      <c r="K4" s="4"/>
    </row>
    <row r="5" spans="1:11" x14ac:dyDescent="0.25">
      <c r="A5" s="38" t="s">
        <v>8</v>
      </c>
      <c r="B5" s="38" t="s">
        <v>9</v>
      </c>
      <c r="C5" s="58">
        <v>155</v>
      </c>
      <c r="D5" s="58">
        <v>132</v>
      </c>
      <c r="E5" s="48">
        <v>950</v>
      </c>
      <c r="F5" s="60"/>
      <c r="G5" s="60"/>
      <c r="H5" s="60"/>
      <c r="K5" s="4"/>
    </row>
    <row r="6" spans="1:11" x14ac:dyDescent="0.25">
      <c r="A6" s="38" t="s">
        <v>10</v>
      </c>
      <c r="B6" s="38" t="s">
        <v>11</v>
      </c>
      <c r="C6" s="58">
        <v>130</v>
      </c>
      <c r="D6" s="58">
        <v>123</v>
      </c>
      <c r="E6" s="48">
        <v>1200</v>
      </c>
      <c r="F6" s="60"/>
      <c r="G6" s="60"/>
      <c r="H6" s="60"/>
      <c r="K6" s="4"/>
    </row>
    <row r="7" spans="1:11" x14ac:dyDescent="0.25">
      <c r="A7" s="38" t="s">
        <v>12</v>
      </c>
      <c r="B7" s="38" t="s">
        <v>13</v>
      </c>
      <c r="C7" s="58">
        <v>137</v>
      </c>
      <c r="D7" s="58">
        <v>112</v>
      </c>
      <c r="E7" s="48">
        <v>1060</v>
      </c>
      <c r="F7" s="60"/>
      <c r="G7" s="60"/>
      <c r="H7" s="60"/>
      <c r="K7" s="4"/>
    </row>
    <row r="8" spans="1:11" x14ac:dyDescent="0.25">
      <c r="C8"/>
      <c r="D8"/>
    </row>
    <row r="9" spans="1:11" x14ac:dyDescent="0.25">
      <c r="C9"/>
      <c r="D9"/>
      <c r="E9" t="s">
        <v>217</v>
      </c>
      <c r="F9" s="63">
        <v>150</v>
      </c>
      <c r="G9" s="59">
        <v>120</v>
      </c>
    </row>
    <row r="10" spans="1:11" x14ac:dyDescent="0.25">
      <c r="C10"/>
      <c r="D10"/>
      <c r="E10" t="s">
        <v>209</v>
      </c>
      <c r="F10" s="47">
        <v>100</v>
      </c>
      <c r="G10" s="61">
        <v>0.05</v>
      </c>
    </row>
    <row r="11" spans="1:11" x14ac:dyDescent="0.25">
      <c r="C11"/>
      <c r="D11"/>
    </row>
    <row r="12" spans="1:11" s="42" customFormat="1" x14ac:dyDescent="0.25">
      <c r="A12" s="42" t="s">
        <v>215</v>
      </c>
    </row>
    <row r="13" spans="1:11" x14ac:dyDescent="0.25">
      <c r="A13" t="s">
        <v>214</v>
      </c>
    </row>
    <row r="15" spans="1:11" x14ac:dyDescent="0.25">
      <c r="A15" s="42" t="s">
        <v>216</v>
      </c>
    </row>
    <row r="16" spans="1:11" x14ac:dyDescent="0.25">
      <c r="A16" t="s">
        <v>218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5D40-2D02-4F1A-9B6D-D32B7454776C}">
  <dimension ref="A1:K16"/>
  <sheetViews>
    <sheetView zoomScale="115" zoomScaleNormal="115" workbookViewId="0">
      <selection activeCell="D12" sqref="D12"/>
    </sheetView>
  </sheetViews>
  <sheetFormatPr defaultRowHeight="15" x14ac:dyDescent="0.25"/>
  <cols>
    <col min="1" max="1" width="11.42578125" customWidth="1"/>
    <col min="2" max="2" width="12.5703125" customWidth="1"/>
    <col min="3" max="3" width="9.140625" style="1"/>
    <col min="4" max="4" width="11.85546875" style="1" bestFit="1" customWidth="1"/>
    <col min="5" max="5" width="17.140625" customWidth="1"/>
    <col min="6" max="6" width="20.85546875" customWidth="1"/>
    <col min="7" max="7" width="22.85546875" customWidth="1"/>
    <col min="8" max="8" width="25.28515625" customWidth="1"/>
  </cols>
  <sheetData>
    <row r="1" spans="1:11" x14ac:dyDescent="0.25">
      <c r="A1" t="s">
        <v>213</v>
      </c>
      <c r="E1" s="1"/>
      <c r="F1" s="1"/>
      <c r="G1" s="1"/>
      <c r="H1" s="1"/>
    </row>
    <row r="2" spans="1:11" s="4" customFormat="1" ht="30" x14ac:dyDescent="0.25">
      <c r="A2" s="2" t="s">
        <v>0</v>
      </c>
      <c r="B2" s="3" t="s">
        <v>1</v>
      </c>
      <c r="C2" s="3" t="s">
        <v>2</v>
      </c>
      <c r="D2" s="3" t="s">
        <v>3</v>
      </c>
      <c r="E2" s="41" t="s">
        <v>208</v>
      </c>
      <c r="F2" s="3" t="s">
        <v>210</v>
      </c>
      <c r="G2" s="41" t="s">
        <v>211</v>
      </c>
      <c r="H2" s="41" t="s">
        <v>212</v>
      </c>
    </row>
    <row r="3" spans="1:11" x14ac:dyDescent="0.25">
      <c r="A3" s="38" t="s">
        <v>4</v>
      </c>
      <c r="B3" s="38" t="s">
        <v>5</v>
      </c>
      <c r="C3" s="58">
        <v>160</v>
      </c>
      <c r="D3" s="58">
        <v>82</v>
      </c>
      <c r="E3" s="48">
        <v>900</v>
      </c>
      <c r="F3" s="60">
        <f>IF(C3&gt;=$F$9,$F$10,0)</f>
        <v>100</v>
      </c>
      <c r="G3" s="60">
        <f>IF(D3&gt;=$G$9,E3+$G$10*E3,E3)</f>
        <v>900</v>
      </c>
      <c r="H3" s="60">
        <f>SUM(E3:G3)</f>
        <v>1900</v>
      </c>
      <c r="K3" s="4"/>
    </row>
    <row r="4" spans="1:11" x14ac:dyDescent="0.25">
      <c r="A4" s="38" t="s">
        <v>6</v>
      </c>
      <c r="B4" s="38" t="s">
        <v>7</v>
      </c>
      <c r="C4" s="58">
        <v>168</v>
      </c>
      <c r="D4" s="58">
        <v>90</v>
      </c>
      <c r="E4" s="48">
        <v>800</v>
      </c>
      <c r="F4" s="60">
        <f t="shared" ref="F4:F7" si="0">IF(C4&gt;=$F$9,$F$10,0)</f>
        <v>100</v>
      </c>
      <c r="G4" s="60">
        <f t="shared" ref="G4:G7" si="1">IF(D4&gt;=$G$9,E4+$G$10*E4,E4)</f>
        <v>800</v>
      </c>
      <c r="H4" s="60">
        <f t="shared" ref="H4:H7" si="2">SUM(E4:G4)</f>
        <v>1700</v>
      </c>
      <c r="K4" s="4"/>
    </row>
    <row r="5" spans="1:11" x14ac:dyDescent="0.25">
      <c r="A5" s="38" t="s">
        <v>8</v>
      </c>
      <c r="B5" s="38" t="s">
        <v>9</v>
      </c>
      <c r="C5" s="58">
        <v>155</v>
      </c>
      <c r="D5" s="58">
        <v>132</v>
      </c>
      <c r="E5" s="48">
        <v>950</v>
      </c>
      <c r="F5" s="60">
        <f t="shared" si="0"/>
        <v>100</v>
      </c>
      <c r="G5" s="60">
        <f t="shared" si="1"/>
        <v>997.5</v>
      </c>
      <c r="H5" s="60">
        <f t="shared" si="2"/>
        <v>2047.5</v>
      </c>
      <c r="K5" s="4"/>
    </row>
    <row r="6" spans="1:11" x14ac:dyDescent="0.25">
      <c r="A6" s="38" t="s">
        <v>10</v>
      </c>
      <c r="B6" s="38" t="s">
        <v>11</v>
      </c>
      <c r="C6" s="58">
        <v>130</v>
      </c>
      <c r="D6" s="58">
        <v>123</v>
      </c>
      <c r="E6" s="48">
        <v>1200</v>
      </c>
      <c r="F6" s="60">
        <f t="shared" si="0"/>
        <v>0</v>
      </c>
      <c r="G6" s="60">
        <f t="shared" si="1"/>
        <v>1260</v>
      </c>
      <c r="H6" s="60">
        <f t="shared" si="2"/>
        <v>2460</v>
      </c>
      <c r="K6" s="4"/>
    </row>
    <row r="7" spans="1:11" x14ac:dyDescent="0.25">
      <c r="A7" s="38" t="s">
        <v>12</v>
      </c>
      <c r="B7" s="38" t="s">
        <v>13</v>
      </c>
      <c r="C7" s="58">
        <v>137</v>
      </c>
      <c r="D7" s="58">
        <v>112</v>
      </c>
      <c r="E7" s="48">
        <v>1060</v>
      </c>
      <c r="F7" s="60">
        <f t="shared" si="0"/>
        <v>0</v>
      </c>
      <c r="G7" s="60">
        <f t="shared" si="1"/>
        <v>1060</v>
      </c>
      <c r="H7" s="60">
        <f t="shared" si="2"/>
        <v>2120</v>
      </c>
      <c r="K7" s="4"/>
    </row>
    <row r="8" spans="1:11" x14ac:dyDescent="0.25">
      <c r="C8"/>
      <c r="D8"/>
    </row>
    <row r="9" spans="1:11" x14ac:dyDescent="0.25">
      <c r="C9"/>
      <c r="D9"/>
      <c r="E9" t="s">
        <v>217</v>
      </c>
      <c r="F9" s="62">
        <v>150</v>
      </c>
      <c r="G9" s="59">
        <v>120</v>
      </c>
    </row>
    <row r="10" spans="1:11" x14ac:dyDescent="0.25">
      <c r="C10"/>
      <c r="D10"/>
      <c r="E10" t="s">
        <v>209</v>
      </c>
      <c r="F10" s="47">
        <v>100</v>
      </c>
      <c r="G10" s="61">
        <v>0.05</v>
      </c>
    </row>
    <row r="11" spans="1:11" x14ac:dyDescent="0.25">
      <c r="C11"/>
      <c r="D11"/>
    </row>
    <row r="12" spans="1:11" s="42" customFormat="1" x14ac:dyDescent="0.25">
      <c r="A12" s="42" t="s">
        <v>215</v>
      </c>
    </row>
    <row r="13" spans="1:11" x14ac:dyDescent="0.25">
      <c r="A13" t="s">
        <v>214</v>
      </c>
    </row>
    <row r="15" spans="1:11" x14ac:dyDescent="0.25">
      <c r="A15" s="42" t="s">
        <v>216</v>
      </c>
    </row>
    <row r="16" spans="1:11" x14ac:dyDescent="0.25">
      <c r="A16" t="s">
        <v>218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13"/>
  <sheetViews>
    <sheetView zoomScale="115" zoomScaleNormal="115" workbookViewId="0">
      <selection activeCell="B13" sqref="B13"/>
    </sheetView>
  </sheetViews>
  <sheetFormatPr defaultRowHeight="15" x14ac:dyDescent="0.25"/>
  <cols>
    <col min="2" max="2" width="18.42578125" customWidth="1"/>
    <col min="3" max="3" width="7.85546875" bestFit="1" customWidth="1"/>
    <col min="4" max="6" width="10.85546875" bestFit="1" customWidth="1"/>
    <col min="7" max="7" width="12.28515625" bestFit="1" customWidth="1"/>
  </cols>
  <sheetData>
    <row r="2" spans="2:7" x14ac:dyDescent="0.25">
      <c r="B2" t="s">
        <v>164</v>
      </c>
    </row>
    <row r="3" spans="2:7" ht="15.75" thickBot="1" x14ac:dyDescent="0.3"/>
    <row r="4" spans="2:7" ht="15.75" thickBot="1" x14ac:dyDescent="0.3">
      <c r="B4" s="9"/>
      <c r="C4" s="10"/>
      <c r="D4" s="49" t="s">
        <v>165</v>
      </c>
      <c r="E4" s="50"/>
      <c r="F4" s="50"/>
      <c r="G4" s="51" t="s">
        <v>166</v>
      </c>
    </row>
    <row r="5" spans="2:7" ht="64.5" customHeight="1" x14ac:dyDescent="0.25">
      <c r="B5" s="11" t="s">
        <v>167</v>
      </c>
      <c r="C5" s="12"/>
      <c r="D5" s="13" t="s">
        <v>168</v>
      </c>
      <c r="E5" s="13" t="s">
        <v>169</v>
      </c>
      <c r="F5" s="13" t="s">
        <v>170</v>
      </c>
      <c r="G5" s="52"/>
    </row>
    <row r="6" spans="2:7" x14ac:dyDescent="0.25">
      <c r="B6" s="14" t="s">
        <v>171</v>
      </c>
      <c r="C6" s="53" t="s">
        <v>172</v>
      </c>
      <c r="D6" s="25">
        <v>150</v>
      </c>
      <c r="E6" s="25">
        <v>150</v>
      </c>
      <c r="F6" s="25">
        <v>150</v>
      </c>
      <c r="G6" s="26">
        <f>SUM(D6:F6)</f>
        <v>450</v>
      </c>
    </row>
    <row r="7" spans="2:7" x14ac:dyDescent="0.25">
      <c r="B7" s="15" t="s">
        <v>173</v>
      </c>
      <c r="C7" s="54"/>
      <c r="D7" s="27">
        <v>20.5</v>
      </c>
      <c r="E7" s="27">
        <v>20.5</v>
      </c>
      <c r="F7" s="27">
        <v>20.5</v>
      </c>
      <c r="G7" s="21">
        <f>SUM(D7:F7)</f>
        <v>61.5</v>
      </c>
    </row>
    <row r="8" spans="2:7" ht="15.75" thickBot="1" x14ac:dyDescent="0.3">
      <c r="B8" s="16" t="s">
        <v>174</v>
      </c>
      <c r="C8" s="55"/>
      <c r="D8" s="28">
        <v>41.39</v>
      </c>
      <c r="E8" s="28">
        <v>41.3</v>
      </c>
      <c r="F8" s="28">
        <v>41.3</v>
      </c>
      <c r="G8" s="22">
        <f>SUM(D8:F8)</f>
        <v>123.99</v>
      </c>
    </row>
    <row r="9" spans="2:7" x14ac:dyDescent="0.25">
      <c r="B9" s="17" t="s">
        <v>175</v>
      </c>
      <c r="C9" s="54" t="s">
        <v>176</v>
      </c>
      <c r="D9" s="29">
        <v>300</v>
      </c>
      <c r="E9" s="29">
        <v>500</v>
      </c>
      <c r="F9" s="29">
        <v>400</v>
      </c>
      <c r="G9" s="30">
        <f>SUM(D9:F9)</f>
        <v>1200</v>
      </c>
    </row>
    <row r="10" spans="2:7" ht="15.75" thickBot="1" x14ac:dyDescent="0.3">
      <c r="B10" s="18" t="s">
        <v>177</v>
      </c>
      <c r="C10" s="56"/>
      <c r="D10" s="31">
        <v>283.45</v>
      </c>
      <c r="E10" s="31">
        <v>314.89</v>
      </c>
      <c r="F10" s="31">
        <v>294.23</v>
      </c>
      <c r="G10" s="23">
        <f>SUM(D10:F10)</f>
        <v>892.56999999999994</v>
      </c>
    </row>
    <row r="11" spans="2:7" ht="16.5" thickTop="1" thickBot="1" x14ac:dyDescent="0.3">
      <c r="B11" s="19" t="s">
        <v>178</v>
      </c>
      <c r="C11" s="20"/>
      <c r="D11" s="32">
        <f>SUM(D6:D10)</f>
        <v>795.33999999999992</v>
      </c>
      <c r="E11" s="32">
        <f>SUM(E6:E10)</f>
        <v>1026.69</v>
      </c>
      <c r="F11" s="32">
        <f>SUM(F6:F10)</f>
        <v>906.03</v>
      </c>
      <c r="G11" s="24">
        <f>SUM(G6:G10)</f>
        <v>2728.06</v>
      </c>
    </row>
    <row r="13" spans="2:7" ht="15.75" customHeight="1" x14ac:dyDescent="0.25"/>
  </sheetData>
  <mergeCells count="4">
    <mergeCell ref="D4:F4"/>
    <mergeCell ref="G4:G5"/>
    <mergeCell ref="C6:C8"/>
    <mergeCell ref="C9:C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13"/>
  <sheetViews>
    <sheetView zoomScale="115" zoomScaleNormal="115" workbookViewId="0">
      <selection activeCell="B13" sqref="B13"/>
    </sheetView>
  </sheetViews>
  <sheetFormatPr defaultRowHeight="15" x14ac:dyDescent="0.25"/>
  <cols>
    <col min="2" max="2" width="18.42578125" customWidth="1"/>
    <col min="3" max="3" width="7.85546875" bestFit="1" customWidth="1"/>
    <col min="4" max="6" width="10.85546875" bestFit="1" customWidth="1"/>
    <col min="7" max="7" width="12.28515625" bestFit="1" customWidth="1"/>
  </cols>
  <sheetData>
    <row r="2" spans="2:7" x14ac:dyDescent="0.25">
      <c r="B2" t="s">
        <v>164</v>
      </c>
    </row>
    <row r="3" spans="2:7" ht="15.75" thickBot="1" x14ac:dyDescent="0.3"/>
    <row r="4" spans="2:7" ht="15.75" thickBot="1" x14ac:dyDescent="0.3">
      <c r="B4" s="9"/>
      <c r="C4" s="10"/>
      <c r="D4" s="49" t="s">
        <v>165</v>
      </c>
      <c r="E4" s="50"/>
      <c r="F4" s="50"/>
      <c r="G4" s="51" t="s">
        <v>166</v>
      </c>
    </row>
    <row r="5" spans="2:7" ht="64.5" customHeight="1" x14ac:dyDescent="0.25">
      <c r="B5" s="11" t="s">
        <v>167</v>
      </c>
      <c r="C5" s="12"/>
      <c r="D5" s="13" t="s">
        <v>180</v>
      </c>
      <c r="E5" s="13" t="s">
        <v>181</v>
      </c>
      <c r="F5" s="13" t="s">
        <v>182</v>
      </c>
      <c r="G5" s="52"/>
    </row>
    <row r="6" spans="2:7" x14ac:dyDescent="0.25">
      <c r="B6" s="14" t="s">
        <v>171</v>
      </c>
      <c r="C6" s="53" t="s">
        <v>172</v>
      </c>
      <c r="D6" s="25">
        <v>150</v>
      </c>
      <c r="E6" s="25">
        <v>150</v>
      </c>
      <c r="F6" s="25">
        <v>150</v>
      </c>
      <c r="G6" s="26">
        <f>SUM(D6:F6)</f>
        <v>450</v>
      </c>
    </row>
    <row r="7" spans="2:7" x14ac:dyDescent="0.25">
      <c r="B7" s="15" t="s">
        <v>173</v>
      </c>
      <c r="C7" s="54"/>
      <c r="D7" s="27">
        <v>20.5</v>
      </c>
      <c r="E7" s="27">
        <v>20.5</v>
      </c>
      <c r="F7" s="27">
        <v>20.5</v>
      </c>
      <c r="G7" s="21">
        <f>SUM(D7:F7)</f>
        <v>61.5</v>
      </c>
    </row>
    <row r="8" spans="2:7" ht="15.75" thickBot="1" x14ac:dyDescent="0.3">
      <c r="B8" s="16" t="s">
        <v>174</v>
      </c>
      <c r="C8" s="55"/>
      <c r="D8" s="28">
        <v>41.39</v>
      </c>
      <c r="E8" s="28">
        <v>41.3</v>
      </c>
      <c r="F8" s="28">
        <v>41.3</v>
      </c>
      <c r="G8" s="22">
        <f>SUM(D8:F8)</f>
        <v>123.99</v>
      </c>
    </row>
    <row r="9" spans="2:7" x14ac:dyDescent="0.25">
      <c r="B9" s="17" t="s">
        <v>175</v>
      </c>
      <c r="C9" s="54" t="s">
        <v>176</v>
      </c>
      <c r="D9" s="29">
        <v>300</v>
      </c>
      <c r="E9" s="29">
        <v>500</v>
      </c>
      <c r="F9" s="29">
        <v>400</v>
      </c>
      <c r="G9" s="30">
        <f>SUM(D9:F9)</f>
        <v>1200</v>
      </c>
    </row>
    <row r="10" spans="2:7" ht="15.75" thickBot="1" x14ac:dyDescent="0.3">
      <c r="B10" s="18" t="s">
        <v>177</v>
      </c>
      <c r="C10" s="56"/>
      <c r="D10" s="31">
        <v>283.45</v>
      </c>
      <c r="E10" s="31">
        <v>314.89</v>
      </c>
      <c r="F10" s="31">
        <v>294.23</v>
      </c>
      <c r="G10" s="23">
        <f>SUM(D10:F10)</f>
        <v>892.56999999999994</v>
      </c>
    </row>
    <row r="11" spans="2:7" ht="16.5" thickTop="1" thickBot="1" x14ac:dyDescent="0.3">
      <c r="B11" s="19" t="s">
        <v>178</v>
      </c>
      <c r="C11" s="20"/>
      <c r="D11" s="32">
        <f>SUM(D6:D10)</f>
        <v>795.33999999999992</v>
      </c>
      <c r="E11" s="32">
        <f>SUM(E6:E10)</f>
        <v>1026.69</v>
      </c>
      <c r="F11" s="32">
        <f>SUM(F6:F10)</f>
        <v>906.03</v>
      </c>
      <c r="G11" s="24">
        <f>SUM(G6:G10)</f>
        <v>2728.06</v>
      </c>
    </row>
    <row r="13" spans="2:7" ht="15.75" customHeight="1" x14ac:dyDescent="0.25"/>
  </sheetData>
  <mergeCells count="4">
    <mergeCell ref="D4:F4"/>
    <mergeCell ref="G4:G5"/>
    <mergeCell ref="C6:C8"/>
    <mergeCell ref="C9:C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13"/>
  <sheetViews>
    <sheetView zoomScale="115" zoomScaleNormal="115" workbookViewId="0">
      <selection activeCell="B13" sqref="B13"/>
    </sheetView>
  </sheetViews>
  <sheetFormatPr defaultRowHeight="15" x14ac:dyDescent="0.25"/>
  <cols>
    <col min="2" max="2" width="18.42578125" customWidth="1"/>
    <col min="3" max="3" width="7.85546875" bestFit="1" customWidth="1"/>
    <col min="4" max="6" width="10.85546875" bestFit="1" customWidth="1"/>
    <col min="7" max="7" width="12.28515625" bestFit="1" customWidth="1"/>
  </cols>
  <sheetData>
    <row r="2" spans="2:7" x14ac:dyDescent="0.25">
      <c r="B2" t="s">
        <v>164</v>
      </c>
    </row>
    <row r="3" spans="2:7" ht="15.75" thickBot="1" x14ac:dyDescent="0.3"/>
    <row r="4" spans="2:7" ht="15.75" thickBot="1" x14ac:dyDescent="0.3">
      <c r="B4" s="9"/>
      <c r="C4" s="10"/>
      <c r="D4" s="49" t="s">
        <v>165</v>
      </c>
      <c r="E4" s="50"/>
      <c r="F4" s="50"/>
      <c r="G4" s="51" t="s">
        <v>166</v>
      </c>
    </row>
    <row r="5" spans="2:7" ht="64.5" customHeight="1" x14ac:dyDescent="0.25">
      <c r="B5" s="11" t="s">
        <v>167</v>
      </c>
      <c r="C5" s="12"/>
      <c r="D5" s="13" t="s">
        <v>183</v>
      </c>
      <c r="E5" s="13" t="s">
        <v>184</v>
      </c>
      <c r="F5" s="13" t="s">
        <v>185</v>
      </c>
      <c r="G5" s="52"/>
    </row>
    <row r="6" spans="2:7" x14ac:dyDescent="0.25">
      <c r="B6" s="14" t="s">
        <v>171</v>
      </c>
      <c r="C6" s="53" t="s">
        <v>172</v>
      </c>
      <c r="D6" s="25">
        <v>150</v>
      </c>
      <c r="E6" s="25">
        <v>150</v>
      </c>
      <c r="F6" s="25">
        <v>150</v>
      </c>
      <c r="G6" s="26">
        <f>SUM(D6:F6)</f>
        <v>450</v>
      </c>
    </row>
    <row r="7" spans="2:7" x14ac:dyDescent="0.25">
      <c r="B7" s="15" t="s">
        <v>173</v>
      </c>
      <c r="C7" s="54"/>
      <c r="D7" s="27">
        <v>20.5</v>
      </c>
      <c r="E7" s="27">
        <v>20.5</v>
      </c>
      <c r="F7" s="27">
        <v>20.5</v>
      </c>
      <c r="G7" s="21">
        <f>SUM(D7:F7)</f>
        <v>61.5</v>
      </c>
    </row>
    <row r="8" spans="2:7" ht="15.75" thickBot="1" x14ac:dyDescent="0.3">
      <c r="B8" s="16" t="s">
        <v>174</v>
      </c>
      <c r="C8" s="55"/>
      <c r="D8" s="28">
        <v>41.39</v>
      </c>
      <c r="E8" s="28">
        <v>41.3</v>
      </c>
      <c r="F8" s="28">
        <v>41.3</v>
      </c>
      <c r="G8" s="22">
        <f>SUM(D8:F8)</f>
        <v>123.99</v>
      </c>
    </row>
    <row r="9" spans="2:7" x14ac:dyDescent="0.25">
      <c r="B9" s="17" t="s">
        <v>175</v>
      </c>
      <c r="C9" s="54" t="s">
        <v>176</v>
      </c>
      <c r="D9" s="29">
        <v>300</v>
      </c>
      <c r="E9" s="29">
        <v>500</v>
      </c>
      <c r="F9" s="29">
        <v>400</v>
      </c>
      <c r="G9" s="30">
        <f>SUM(D9:F9)</f>
        <v>1200</v>
      </c>
    </row>
    <row r="10" spans="2:7" ht="15.75" thickBot="1" x14ac:dyDescent="0.3">
      <c r="B10" s="18" t="s">
        <v>177</v>
      </c>
      <c r="C10" s="56"/>
      <c r="D10" s="31">
        <v>283.45</v>
      </c>
      <c r="E10" s="31">
        <v>314.89</v>
      </c>
      <c r="F10" s="31">
        <v>294.23</v>
      </c>
      <c r="G10" s="23">
        <f>SUM(D10:F10)</f>
        <v>892.56999999999994</v>
      </c>
    </row>
    <row r="11" spans="2:7" ht="16.5" thickTop="1" thickBot="1" x14ac:dyDescent="0.3">
      <c r="B11" s="19" t="s">
        <v>178</v>
      </c>
      <c r="C11" s="20"/>
      <c r="D11" s="32">
        <f>SUM(D6:D10)</f>
        <v>795.33999999999992</v>
      </c>
      <c r="E11" s="32">
        <f>SUM(E6:E10)</f>
        <v>1026.69</v>
      </c>
      <c r="F11" s="32">
        <f>SUM(F6:F10)</f>
        <v>906.03</v>
      </c>
      <c r="G11" s="24">
        <f>SUM(G6:G10)</f>
        <v>2728.06</v>
      </c>
    </row>
    <row r="13" spans="2:7" ht="15.75" customHeight="1" x14ac:dyDescent="0.25"/>
  </sheetData>
  <mergeCells count="4">
    <mergeCell ref="D4:F4"/>
    <mergeCell ref="G4:G5"/>
    <mergeCell ref="C6:C8"/>
    <mergeCell ref="C9:C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G13"/>
  <sheetViews>
    <sheetView zoomScale="115" zoomScaleNormal="115" workbookViewId="0">
      <selection activeCell="B13" sqref="B13"/>
    </sheetView>
  </sheetViews>
  <sheetFormatPr defaultRowHeight="15" x14ac:dyDescent="0.25"/>
  <cols>
    <col min="2" max="2" width="18.42578125" customWidth="1"/>
    <col min="3" max="3" width="7.85546875" bestFit="1" customWidth="1"/>
    <col min="4" max="6" width="10.85546875" bestFit="1" customWidth="1"/>
    <col min="7" max="7" width="12.28515625" bestFit="1" customWidth="1"/>
  </cols>
  <sheetData>
    <row r="2" spans="2:7" x14ac:dyDescent="0.25">
      <c r="B2" t="s">
        <v>164</v>
      </c>
    </row>
    <row r="3" spans="2:7" ht="15.75" thickBot="1" x14ac:dyDescent="0.3"/>
    <row r="4" spans="2:7" ht="15.75" thickBot="1" x14ac:dyDescent="0.3">
      <c r="B4" s="9"/>
      <c r="C4" s="10"/>
      <c r="D4" s="49" t="s">
        <v>165</v>
      </c>
      <c r="E4" s="50"/>
      <c r="F4" s="50"/>
      <c r="G4" s="51" t="s">
        <v>166</v>
      </c>
    </row>
    <row r="5" spans="2:7" ht="64.5" customHeight="1" x14ac:dyDescent="0.25">
      <c r="B5" s="11" t="s">
        <v>167</v>
      </c>
      <c r="C5" s="12"/>
      <c r="D5" s="13" t="s">
        <v>186</v>
      </c>
      <c r="E5" s="13" t="s">
        <v>187</v>
      </c>
      <c r="F5" s="13" t="s">
        <v>188</v>
      </c>
      <c r="G5" s="52"/>
    </row>
    <row r="6" spans="2:7" x14ac:dyDescent="0.25">
      <c r="B6" s="14" t="s">
        <v>171</v>
      </c>
      <c r="C6" s="53" t="s">
        <v>172</v>
      </c>
      <c r="D6" s="25">
        <v>150</v>
      </c>
      <c r="E6" s="25">
        <v>150</v>
      </c>
      <c r="F6" s="25">
        <v>150</v>
      </c>
      <c r="G6" s="26">
        <f>SUM(D6:F6)</f>
        <v>450</v>
      </c>
    </row>
    <row r="7" spans="2:7" x14ac:dyDescent="0.25">
      <c r="B7" s="15" t="s">
        <v>173</v>
      </c>
      <c r="C7" s="54"/>
      <c r="D7" s="27">
        <v>20.5</v>
      </c>
      <c r="E7" s="27">
        <v>20.5</v>
      </c>
      <c r="F7" s="27">
        <v>20.5</v>
      </c>
      <c r="G7" s="21">
        <f>SUM(D7:F7)</f>
        <v>61.5</v>
      </c>
    </row>
    <row r="8" spans="2:7" ht="15.75" thickBot="1" x14ac:dyDescent="0.3">
      <c r="B8" s="16" t="s">
        <v>174</v>
      </c>
      <c r="C8" s="55"/>
      <c r="D8" s="28">
        <v>41.39</v>
      </c>
      <c r="E8" s="28">
        <v>41.3</v>
      </c>
      <c r="F8" s="28">
        <v>41.3</v>
      </c>
      <c r="G8" s="22">
        <f>SUM(D8:F8)</f>
        <v>123.99</v>
      </c>
    </row>
    <row r="9" spans="2:7" x14ac:dyDescent="0.25">
      <c r="B9" s="17" t="s">
        <v>175</v>
      </c>
      <c r="C9" s="54" t="s">
        <v>176</v>
      </c>
      <c r="D9" s="29">
        <v>300</v>
      </c>
      <c r="E9" s="29">
        <v>500</v>
      </c>
      <c r="F9" s="29">
        <v>400</v>
      </c>
      <c r="G9" s="30">
        <f>SUM(D9:F9)</f>
        <v>1200</v>
      </c>
    </row>
    <row r="10" spans="2:7" ht="15.75" thickBot="1" x14ac:dyDescent="0.3">
      <c r="B10" s="18" t="s">
        <v>177</v>
      </c>
      <c r="C10" s="56"/>
      <c r="D10" s="31">
        <v>283.45</v>
      </c>
      <c r="E10" s="31">
        <v>314.89</v>
      </c>
      <c r="F10" s="31">
        <v>294.23</v>
      </c>
      <c r="G10" s="23">
        <f>SUM(D10:F10)</f>
        <v>892.56999999999994</v>
      </c>
    </row>
    <row r="11" spans="2:7" ht="16.5" thickTop="1" thickBot="1" x14ac:dyDescent="0.3">
      <c r="B11" s="19" t="s">
        <v>178</v>
      </c>
      <c r="C11" s="20"/>
      <c r="D11" s="32">
        <f>SUM(D6:D10)</f>
        <v>795.33999999999992</v>
      </c>
      <c r="E11" s="32">
        <f>SUM(E6:E10)</f>
        <v>1026.69</v>
      </c>
      <c r="F11" s="32">
        <f>SUM(F6:F10)</f>
        <v>906.03</v>
      </c>
      <c r="G11" s="24">
        <f>SUM(G6:G10)</f>
        <v>2728.06</v>
      </c>
    </row>
    <row r="13" spans="2:7" ht="15.75" customHeight="1" x14ac:dyDescent="0.25"/>
  </sheetData>
  <mergeCells count="4">
    <mergeCell ref="D4:F4"/>
    <mergeCell ref="G4:G5"/>
    <mergeCell ref="C6:C8"/>
    <mergeCell ref="C9:C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13"/>
  <sheetViews>
    <sheetView zoomScale="115" zoomScaleNormal="115" workbookViewId="0">
      <selection activeCell="B13" sqref="B13"/>
    </sheetView>
  </sheetViews>
  <sheetFormatPr defaultRowHeight="15" x14ac:dyDescent="0.25"/>
  <cols>
    <col min="2" max="2" width="27" customWidth="1"/>
    <col min="3" max="3" width="7.85546875" bestFit="1" customWidth="1"/>
    <col min="4" max="4" width="15.140625" customWidth="1"/>
  </cols>
  <sheetData>
    <row r="2" spans="2:4" x14ac:dyDescent="0.25">
      <c r="B2" t="s">
        <v>179</v>
      </c>
    </row>
    <row r="4" spans="2:4" ht="15.75" customHeight="1" x14ac:dyDescent="0.25">
      <c r="B4" s="33"/>
      <c r="C4" s="33"/>
      <c r="D4" s="33"/>
    </row>
    <row r="5" spans="2:4" ht="21" x14ac:dyDescent="0.25">
      <c r="B5" s="34" t="s">
        <v>167</v>
      </c>
      <c r="C5" s="34"/>
      <c r="D5" s="35" t="s">
        <v>189</v>
      </c>
    </row>
    <row r="6" spans="2:4" x14ac:dyDescent="0.25">
      <c r="B6" s="36" t="s">
        <v>171</v>
      </c>
      <c r="C6" s="57" t="s">
        <v>172</v>
      </c>
      <c r="D6" s="37">
        <f>SUM('1.kv:4.kv'!G6)</f>
        <v>1800</v>
      </c>
    </row>
    <row r="7" spans="2:4" x14ac:dyDescent="0.25">
      <c r="B7" s="38" t="s">
        <v>173</v>
      </c>
      <c r="C7" s="57"/>
      <c r="D7" s="37">
        <f>SUM('1.kv:4.kv'!G7)</f>
        <v>246</v>
      </c>
    </row>
    <row r="8" spans="2:4" x14ac:dyDescent="0.25">
      <c r="B8" s="38" t="s">
        <v>174</v>
      </c>
      <c r="C8" s="57"/>
      <c r="D8" s="37">
        <f>SUM('1.kv:4.kv'!G8)</f>
        <v>495.96</v>
      </c>
    </row>
    <row r="9" spans="2:4" x14ac:dyDescent="0.25">
      <c r="B9" s="38" t="s">
        <v>175</v>
      </c>
      <c r="C9" s="57" t="s">
        <v>176</v>
      </c>
      <c r="D9" s="37">
        <f>SUM('1.kv:4.kv'!G9)</f>
        <v>4800</v>
      </c>
    </row>
    <row r="10" spans="2:4" x14ac:dyDescent="0.25">
      <c r="B10" s="38" t="s">
        <v>177</v>
      </c>
      <c r="C10" s="57"/>
      <c r="D10" s="37">
        <f>SUM('1.kv:4.kv'!G10)</f>
        <v>3570.2799999999997</v>
      </c>
    </row>
    <row r="11" spans="2:4" x14ac:dyDescent="0.25">
      <c r="B11" s="39" t="s">
        <v>178</v>
      </c>
      <c r="C11" s="39"/>
      <c r="D11" s="40">
        <f>SUM(D6:D10)</f>
        <v>10912.24</v>
      </c>
    </row>
    <row r="13" spans="2:4" ht="15.75" customHeight="1" x14ac:dyDescent="0.25"/>
  </sheetData>
  <mergeCells count="2">
    <mergeCell ref="C6:C8"/>
    <mergeCell ref="C9:C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93"/>
  <sheetViews>
    <sheetView zoomScale="70" zoomScaleNormal="70" workbookViewId="0">
      <selection activeCell="I28" sqref="I28"/>
    </sheetView>
  </sheetViews>
  <sheetFormatPr defaultRowHeight="15" x14ac:dyDescent="0.25"/>
  <cols>
    <col min="1" max="1" width="9.140625" customWidth="1"/>
    <col min="2" max="2" width="37.28515625" customWidth="1"/>
    <col min="3" max="6" width="8.42578125" style="1" customWidth="1"/>
    <col min="9" max="9" width="45.140625" bestFit="1" customWidth="1"/>
  </cols>
  <sheetData>
    <row r="1" spans="1:6" ht="21" x14ac:dyDescent="0.35">
      <c r="A1" s="5" t="s">
        <v>163</v>
      </c>
    </row>
    <row r="3" spans="1:6" x14ac:dyDescent="0.25">
      <c r="A3" t="s">
        <v>14</v>
      </c>
      <c r="B3" s="6" t="s">
        <v>15</v>
      </c>
    </row>
    <row r="6" spans="1:6" x14ac:dyDescent="0.25">
      <c r="A6" s="7" t="s">
        <v>16</v>
      </c>
      <c r="B6" s="7" t="s">
        <v>17</v>
      </c>
      <c r="C6" s="8" t="s">
        <v>18</v>
      </c>
      <c r="D6" s="8" t="s">
        <v>19</v>
      </c>
      <c r="E6" s="8" t="s">
        <v>20</v>
      </c>
      <c r="F6" s="8" t="s">
        <v>21</v>
      </c>
    </row>
    <row r="7" spans="1:6" x14ac:dyDescent="0.25">
      <c r="A7" t="s">
        <v>22</v>
      </c>
      <c r="B7" t="s">
        <v>23</v>
      </c>
      <c r="C7">
        <v>46</v>
      </c>
      <c r="D7">
        <v>29</v>
      </c>
      <c r="E7">
        <v>29</v>
      </c>
      <c r="F7">
        <v>104</v>
      </c>
    </row>
    <row r="8" spans="1:6" x14ac:dyDescent="0.25">
      <c r="A8" t="s">
        <v>24</v>
      </c>
      <c r="B8" t="s">
        <v>25</v>
      </c>
      <c r="C8">
        <v>38</v>
      </c>
      <c r="D8">
        <v>27</v>
      </c>
      <c r="E8">
        <v>23</v>
      </c>
      <c r="F8">
        <v>88</v>
      </c>
    </row>
    <row r="9" spans="1:6" x14ac:dyDescent="0.25">
      <c r="A9" t="s">
        <v>26</v>
      </c>
      <c r="B9" t="s">
        <v>27</v>
      </c>
      <c r="C9">
        <v>29</v>
      </c>
      <c r="D9">
        <v>17</v>
      </c>
      <c r="E9">
        <v>19</v>
      </c>
      <c r="F9">
        <v>65</v>
      </c>
    </row>
    <row r="10" spans="1:6" x14ac:dyDescent="0.25">
      <c r="A10" t="s">
        <v>28</v>
      </c>
      <c r="B10" t="s">
        <v>29</v>
      </c>
      <c r="C10">
        <v>24</v>
      </c>
      <c r="D10">
        <v>26</v>
      </c>
      <c r="E10">
        <v>32</v>
      </c>
      <c r="F10">
        <v>82</v>
      </c>
    </row>
    <row r="11" spans="1:6" x14ac:dyDescent="0.25">
      <c r="A11" t="s">
        <v>30</v>
      </c>
      <c r="B11" t="s">
        <v>31</v>
      </c>
      <c r="C11">
        <v>13</v>
      </c>
      <c r="D11">
        <v>8</v>
      </c>
      <c r="E11">
        <v>7</v>
      </c>
      <c r="F11">
        <v>28</v>
      </c>
    </row>
    <row r="12" spans="1:6" x14ac:dyDescent="0.25">
      <c r="A12" t="s">
        <v>32</v>
      </c>
      <c r="B12" t="s">
        <v>33</v>
      </c>
      <c r="C12">
        <v>11</v>
      </c>
      <c r="D12">
        <v>19</v>
      </c>
      <c r="E12">
        <v>14</v>
      </c>
      <c r="F12">
        <v>44</v>
      </c>
    </row>
    <row r="13" spans="1:6" x14ac:dyDescent="0.25">
      <c r="A13" t="s">
        <v>34</v>
      </c>
      <c r="B13" t="s">
        <v>35</v>
      </c>
      <c r="C13">
        <v>11</v>
      </c>
      <c r="D13">
        <v>11</v>
      </c>
      <c r="E13">
        <v>12</v>
      </c>
      <c r="F13">
        <v>34</v>
      </c>
    </row>
    <row r="14" spans="1:6" x14ac:dyDescent="0.25">
      <c r="A14" t="s">
        <v>36</v>
      </c>
      <c r="B14" t="s">
        <v>37</v>
      </c>
      <c r="C14">
        <v>8</v>
      </c>
      <c r="D14">
        <v>9</v>
      </c>
      <c r="E14">
        <v>11</v>
      </c>
      <c r="F14">
        <v>28</v>
      </c>
    </row>
    <row r="15" spans="1:6" x14ac:dyDescent="0.25">
      <c r="A15" t="s">
        <v>38</v>
      </c>
      <c r="B15" t="s">
        <v>39</v>
      </c>
      <c r="C15">
        <v>8</v>
      </c>
      <c r="D15">
        <v>4</v>
      </c>
      <c r="E15">
        <v>5</v>
      </c>
      <c r="F15">
        <v>17</v>
      </c>
    </row>
    <row r="16" spans="1:6" x14ac:dyDescent="0.25">
      <c r="A16" t="s">
        <v>40</v>
      </c>
      <c r="B16" t="s">
        <v>41</v>
      </c>
      <c r="C16">
        <v>7</v>
      </c>
      <c r="D16">
        <v>16</v>
      </c>
      <c r="E16">
        <v>12</v>
      </c>
      <c r="F16">
        <v>35</v>
      </c>
    </row>
    <row r="17" spans="1:6" x14ac:dyDescent="0.25">
      <c r="A17" t="s">
        <v>42</v>
      </c>
      <c r="B17" t="s">
        <v>43</v>
      </c>
      <c r="C17">
        <v>7</v>
      </c>
      <c r="D17">
        <v>14</v>
      </c>
      <c r="E17">
        <v>17</v>
      </c>
      <c r="F17">
        <v>38</v>
      </c>
    </row>
    <row r="18" spans="1:6" x14ac:dyDescent="0.25">
      <c r="A18" t="s">
        <v>44</v>
      </c>
      <c r="B18" t="s">
        <v>45</v>
      </c>
      <c r="C18">
        <v>7</v>
      </c>
      <c r="D18">
        <v>1</v>
      </c>
      <c r="E18">
        <v>5</v>
      </c>
      <c r="F18">
        <v>13</v>
      </c>
    </row>
    <row r="19" spans="1:6" x14ac:dyDescent="0.25">
      <c r="A19" t="s">
        <v>46</v>
      </c>
      <c r="B19" t="s">
        <v>47</v>
      </c>
      <c r="C19">
        <v>6</v>
      </c>
      <c r="D19">
        <v>6</v>
      </c>
      <c r="E19">
        <v>8</v>
      </c>
      <c r="F19">
        <v>20</v>
      </c>
    </row>
    <row r="20" spans="1:6" x14ac:dyDescent="0.25">
      <c r="A20" t="s">
        <v>48</v>
      </c>
      <c r="B20" t="s">
        <v>49</v>
      </c>
      <c r="C20">
        <v>6</v>
      </c>
      <c r="D20">
        <v>5</v>
      </c>
      <c r="E20">
        <v>9</v>
      </c>
      <c r="F20">
        <v>20</v>
      </c>
    </row>
    <row r="21" spans="1:6" x14ac:dyDescent="0.25">
      <c r="A21" t="s">
        <v>50</v>
      </c>
      <c r="B21" t="s">
        <v>51</v>
      </c>
      <c r="C21">
        <v>6</v>
      </c>
      <c r="D21">
        <v>2</v>
      </c>
      <c r="E21">
        <v>5</v>
      </c>
      <c r="F21">
        <v>13</v>
      </c>
    </row>
    <row r="22" spans="1:6" x14ac:dyDescent="0.25">
      <c r="A22" t="s">
        <v>52</v>
      </c>
      <c r="B22" t="s">
        <v>53</v>
      </c>
      <c r="C22">
        <v>5</v>
      </c>
      <c r="D22">
        <v>3</v>
      </c>
      <c r="E22">
        <v>6</v>
      </c>
      <c r="F22">
        <v>14</v>
      </c>
    </row>
    <row r="23" spans="1:6" x14ac:dyDescent="0.25">
      <c r="A23" t="s">
        <v>54</v>
      </c>
      <c r="B23" t="s">
        <v>55</v>
      </c>
      <c r="C23">
        <v>4</v>
      </c>
      <c r="D23">
        <v>5</v>
      </c>
      <c r="E23">
        <v>3</v>
      </c>
      <c r="F23">
        <v>12</v>
      </c>
    </row>
    <row r="24" spans="1:6" x14ac:dyDescent="0.25">
      <c r="A24" t="s">
        <v>56</v>
      </c>
      <c r="B24" t="s">
        <v>57</v>
      </c>
      <c r="C24">
        <v>4</v>
      </c>
      <c r="D24">
        <v>4</v>
      </c>
      <c r="E24">
        <v>4</v>
      </c>
      <c r="F24">
        <v>12</v>
      </c>
    </row>
    <row r="25" spans="1:6" x14ac:dyDescent="0.25">
      <c r="A25" t="s">
        <v>58</v>
      </c>
      <c r="B25" t="s">
        <v>59</v>
      </c>
      <c r="C25">
        <v>4</v>
      </c>
      <c r="D25">
        <v>3</v>
      </c>
      <c r="E25">
        <v>3</v>
      </c>
      <c r="F25">
        <v>10</v>
      </c>
    </row>
    <row r="26" spans="1:6" x14ac:dyDescent="0.25">
      <c r="A26" t="s">
        <v>60</v>
      </c>
      <c r="B26" t="s">
        <v>61</v>
      </c>
      <c r="C26">
        <v>4</v>
      </c>
      <c r="D26"/>
      <c r="E26">
        <v>2</v>
      </c>
      <c r="F26">
        <v>6</v>
      </c>
    </row>
    <row r="27" spans="1:6" x14ac:dyDescent="0.25">
      <c r="A27" t="s">
        <v>62</v>
      </c>
      <c r="B27" t="s">
        <v>63</v>
      </c>
      <c r="C27">
        <v>3</v>
      </c>
      <c r="D27">
        <v>10</v>
      </c>
      <c r="E27">
        <v>4</v>
      </c>
      <c r="F27">
        <v>17</v>
      </c>
    </row>
    <row r="28" spans="1:6" x14ac:dyDescent="0.25">
      <c r="A28" t="s">
        <v>64</v>
      </c>
      <c r="B28" t="s">
        <v>65</v>
      </c>
      <c r="C28">
        <v>3</v>
      </c>
      <c r="D28">
        <v>5</v>
      </c>
      <c r="E28">
        <v>9</v>
      </c>
      <c r="F28">
        <v>17</v>
      </c>
    </row>
    <row r="29" spans="1:6" x14ac:dyDescent="0.25">
      <c r="A29" t="s">
        <v>66</v>
      </c>
      <c r="B29" t="s">
        <v>67</v>
      </c>
      <c r="C29">
        <v>3</v>
      </c>
      <c r="D29">
        <v>2</v>
      </c>
      <c r="E29">
        <v>1</v>
      </c>
      <c r="F29">
        <v>6</v>
      </c>
    </row>
    <row r="30" spans="1:6" x14ac:dyDescent="0.25">
      <c r="A30" t="s">
        <v>68</v>
      </c>
      <c r="B30" t="s">
        <v>69</v>
      </c>
      <c r="C30">
        <v>3</v>
      </c>
      <c r="D30">
        <v>1</v>
      </c>
      <c r="E30">
        <v>3</v>
      </c>
      <c r="F30">
        <v>7</v>
      </c>
    </row>
    <row r="31" spans="1:6" x14ac:dyDescent="0.25">
      <c r="A31" t="s">
        <v>70</v>
      </c>
      <c r="B31" t="s">
        <v>71</v>
      </c>
      <c r="C31">
        <v>3</v>
      </c>
      <c r="D31">
        <v>1</v>
      </c>
      <c r="E31">
        <v>2</v>
      </c>
      <c r="F31">
        <v>6</v>
      </c>
    </row>
    <row r="32" spans="1:6" x14ac:dyDescent="0.25">
      <c r="A32" t="s">
        <v>72</v>
      </c>
      <c r="B32" t="s">
        <v>73</v>
      </c>
      <c r="C32">
        <v>2</v>
      </c>
      <c r="D32">
        <v>5</v>
      </c>
      <c r="E32">
        <v>5</v>
      </c>
      <c r="F32">
        <v>12</v>
      </c>
    </row>
    <row r="33" spans="1:6" x14ac:dyDescent="0.25">
      <c r="A33" t="s">
        <v>74</v>
      </c>
      <c r="B33" t="s">
        <v>75</v>
      </c>
      <c r="C33">
        <v>2</v>
      </c>
      <c r="D33">
        <v>5</v>
      </c>
      <c r="E33">
        <v>2</v>
      </c>
      <c r="F33">
        <v>9</v>
      </c>
    </row>
    <row r="34" spans="1:6" x14ac:dyDescent="0.25">
      <c r="A34" t="s">
        <v>76</v>
      </c>
      <c r="B34" t="s">
        <v>77</v>
      </c>
      <c r="C34">
        <v>2</v>
      </c>
      <c r="D34">
        <v>4</v>
      </c>
      <c r="E34">
        <v>5</v>
      </c>
      <c r="F34">
        <v>11</v>
      </c>
    </row>
    <row r="35" spans="1:6" x14ac:dyDescent="0.25">
      <c r="A35" t="s">
        <v>78</v>
      </c>
      <c r="B35" t="s">
        <v>79</v>
      </c>
      <c r="C35">
        <v>2</v>
      </c>
      <c r="D35">
        <v>4</v>
      </c>
      <c r="E35">
        <v>3</v>
      </c>
      <c r="F35">
        <v>9</v>
      </c>
    </row>
    <row r="36" spans="1:6" x14ac:dyDescent="0.25">
      <c r="A36" t="s">
        <v>80</v>
      </c>
      <c r="B36" t="s">
        <v>81</v>
      </c>
      <c r="C36">
        <v>2</v>
      </c>
      <c r="D36">
        <v>2</v>
      </c>
      <c r="E36">
        <v>6</v>
      </c>
      <c r="F36">
        <v>10</v>
      </c>
    </row>
    <row r="37" spans="1:6" x14ac:dyDescent="0.25">
      <c r="A37" t="s">
        <v>80</v>
      </c>
      <c r="B37" t="s">
        <v>82</v>
      </c>
      <c r="C37">
        <v>2</v>
      </c>
      <c r="D37">
        <v>2</v>
      </c>
      <c r="E37">
        <v>6</v>
      </c>
      <c r="F37">
        <v>10</v>
      </c>
    </row>
    <row r="38" spans="1:6" x14ac:dyDescent="0.25">
      <c r="A38" t="s">
        <v>83</v>
      </c>
      <c r="B38" t="s">
        <v>84</v>
      </c>
      <c r="C38">
        <v>2</v>
      </c>
      <c r="D38">
        <v>2</v>
      </c>
      <c r="E38">
        <v>1</v>
      </c>
      <c r="F38">
        <v>5</v>
      </c>
    </row>
    <row r="39" spans="1:6" x14ac:dyDescent="0.25">
      <c r="A39" t="s">
        <v>85</v>
      </c>
      <c r="B39" t="s">
        <v>86</v>
      </c>
      <c r="C39">
        <v>2</v>
      </c>
      <c r="D39">
        <v>2</v>
      </c>
      <c r="E39"/>
      <c r="F39">
        <v>4</v>
      </c>
    </row>
    <row r="40" spans="1:6" x14ac:dyDescent="0.25">
      <c r="A40" t="s">
        <v>87</v>
      </c>
      <c r="B40" t="s">
        <v>88</v>
      </c>
      <c r="C40">
        <v>2</v>
      </c>
      <c r="D40">
        <v>1</v>
      </c>
      <c r="E40">
        <v>2</v>
      </c>
      <c r="F40">
        <v>5</v>
      </c>
    </row>
    <row r="41" spans="1:6" x14ac:dyDescent="0.25">
      <c r="A41" t="s">
        <v>89</v>
      </c>
      <c r="B41" t="s">
        <v>90</v>
      </c>
      <c r="C41">
        <v>2</v>
      </c>
      <c r="D41">
        <v>1</v>
      </c>
      <c r="E41">
        <v>1</v>
      </c>
      <c r="F41">
        <v>4</v>
      </c>
    </row>
    <row r="42" spans="1:6" x14ac:dyDescent="0.25">
      <c r="A42" t="s">
        <v>91</v>
      </c>
      <c r="B42" t="s">
        <v>92</v>
      </c>
      <c r="C42">
        <v>1</v>
      </c>
      <c r="D42">
        <v>5</v>
      </c>
      <c r="E42">
        <v>12</v>
      </c>
      <c r="F42">
        <v>18</v>
      </c>
    </row>
    <row r="43" spans="1:6" x14ac:dyDescent="0.25">
      <c r="A43" t="s">
        <v>93</v>
      </c>
      <c r="B43" t="s">
        <v>94</v>
      </c>
      <c r="C43">
        <v>1</v>
      </c>
      <c r="D43">
        <v>4</v>
      </c>
      <c r="E43">
        <v>3</v>
      </c>
      <c r="F43">
        <v>8</v>
      </c>
    </row>
    <row r="44" spans="1:6" x14ac:dyDescent="0.25">
      <c r="A44" t="s">
        <v>95</v>
      </c>
      <c r="B44" t="s">
        <v>96</v>
      </c>
      <c r="C44">
        <v>1</v>
      </c>
      <c r="D44">
        <v>3</v>
      </c>
      <c r="E44">
        <v>4</v>
      </c>
      <c r="F44">
        <v>8</v>
      </c>
    </row>
    <row r="45" spans="1:6" x14ac:dyDescent="0.25">
      <c r="A45" t="s">
        <v>97</v>
      </c>
      <c r="B45" t="s">
        <v>98</v>
      </c>
      <c r="C45">
        <v>1</v>
      </c>
      <c r="D45">
        <v>3</v>
      </c>
      <c r="E45">
        <v>3</v>
      </c>
      <c r="F45">
        <v>7</v>
      </c>
    </row>
    <row r="46" spans="1:6" x14ac:dyDescent="0.25">
      <c r="A46" t="s">
        <v>97</v>
      </c>
      <c r="B46" t="s">
        <v>99</v>
      </c>
      <c r="C46">
        <v>1</v>
      </c>
      <c r="D46">
        <v>3</v>
      </c>
      <c r="E46">
        <v>3</v>
      </c>
      <c r="F46">
        <v>7</v>
      </c>
    </row>
    <row r="47" spans="1:6" x14ac:dyDescent="0.25">
      <c r="A47" t="s">
        <v>100</v>
      </c>
      <c r="B47" t="s">
        <v>101</v>
      </c>
      <c r="C47">
        <v>1</v>
      </c>
      <c r="D47">
        <v>1</v>
      </c>
      <c r="E47">
        <v>3</v>
      </c>
      <c r="F47">
        <v>5</v>
      </c>
    </row>
    <row r="48" spans="1:6" x14ac:dyDescent="0.25">
      <c r="A48" t="s">
        <v>102</v>
      </c>
      <c r="B48" t="s">
        <v>103</v>
      </c>
      <c r="C48">
        <v>1</v>
      </c>
      <c r="D48">
        <v>1</v>
      </c>
      <c r="E48">
        <v>2</v>
      </c>
      <c r="F48">
        <v>4</v>
      </c>
    </row>
    <row r="49" spans="1:6" x14ac:dyDescent="0.25">
      <c r="A49" t="s">
        <v>102</v>
      </c>
      <c r="B49" t="s">
        <v>104</v>
      </c>
      <c r="C49">
        <v>1</v>
      </c>
      <c r="D49">
        <v>1</v>
      </c>
      <c r="E49">
        <v>2</v>
      </c>
      <c r="F49">
        <v>4</v>
      </c>
    </row>
    <row r="50" spans="1:6" x14ac:dyDescent="0.25">
      <c r="A50" t="s">
        <v>102</v>
      </c>
      <c r="B50" t="s">
        <v>105</v>
      </c>
      <c r="C50">
        <v>1</v>
      </c>
      <c r="D50">
        <v>1</v>
      </c>
      <c r="E50">
        <v>2</v>
      </c>
      <c r="F50">
        <v>4</v>
      </c>
    </row>
    <row r="51" spans="1:6" x14ac:dyDescent="0.25">
      <c r="A51" t="s">
        <v>106</v>
      </c>
      <c r="B51" t="s">
        <v>107</v>
      </c>
      <c r="C51">
        <v>1</v>
      </c>
      <c r="D51">
        <v>1</v>
      </c>
      <c r="E51">
        <v>1</v>
      </c>
      <c r="F51">
        <v>3</v>
      </c>
    </row>
    <row r="52" spans="1:6" x14ac:dyDescent="0.25">
      <c r="A52" t="s">
        <v>108</v>
      </c>
      <c r="B52" t="s">
        <v>109</v>
      </c>
      <c r="C52">
        <v>1</v>
      </c>
      <c r="D52">
        <v>1</v>
      </c>
      <c r="E52"/>
      <c r="F52">
        <v>2</v>
      </c>
    </row>
    <row r="53" spans="1:6" x14ac:dyDescent="0.25">
      <c r="A53" t="s">
        <v>110</v>
      </c>
      <c r="B53" t="s">
        <v>111</v>
      </c>
      <c r="C53">
        <v>1</v>
      </c>
      <c r="D53"/>
      <c r="E53">
        <v>3</v>
      </c>
      <c r="F53">
        <v>4</v>
      </c>
    </row>
    <row r="54" spans="1:6" x14ac:dyDescent="0.25">
      <c r="A54" t="s">
        <v>110</v>
      </c>
      <c r="B54" t="s">
        <v>112</v>
      </c>
      <c r="C54">
        <v>1</v>
      </c>
      <c r="D54"/>
      <c r="E54">
        <v>3</v>
      </c>
      <c r="F54">
        <v>4</v>
      </c>
    </row>
    <row r="55" spans="1:6" x14ac:dyDescent="0.25">
      <c r="A55" t="s">
        <v>113</v>
      </c>
      <c r="B55" t="s">
        <v>114</v>
      </c>
      <c r="C55">
        <v>1</v>
      </c>
      <c r="D55"/>
      <c r="E55">
        <v>1</v>
      </c>
      <c r="F55">
        <v>2</v>
      </c>
    </row>
    <row r="56" spans="1:6" x14ac:dyDescent="0.25">
      <c r="A56" t="s">
        <v>115</v>
      </c>
      <c r="B56" t="s">
        <v>116</v>
      </c>
      <c r="C56">
        <v>1</v>
      </c>
      <c r="D56"/>
      <c r="E56"/>
      <c r="F56">
        <v>1</v>
      </c>
    </row>
    <row r="57" spans="1:6" x14ac:dyDescent="0.25">
      <c r="A57" t="s">
        <v>115</v>
      </c>
      <c r="B57" t="s">
        <v>117</v>
      </c>
      <c r="C57">
        <v>1</v>
      </c>
      <c r="D57"/>
      <c r="E57"/>
      <c r="F57">
        <v>1</v>
      </c>
    </row>
    <row r="58" spans="1:6" x14ac:dyDescent="0.25">
      <c r="A58" t="s">
        <v>115</v>
      </c>
      <c r="B58" t="s">
        <v>118</v>
      </c>
      <c r="C58">
        <v>1</v>
      </c>
      <c r="D58"/>
      <c r="E58"/>
      <c r="F58">
        <v>1</v>
      </c>
    </row>
    <row r="59" spans="1:6" x14ac:dyDescent="0.25">
      <c r="A59" t="s">
        <v>115</v>
      </c>
      <c r="B59" t="s">
        <v>119</v>
      </c>
      <c r="C59">
        <v>1</v>
      </c>
      <c r="D59"/>
      <c r="E59"/>
      <c r="F59">
        <v>1</v>
      </c>
    </row>
    <row r="60" spans="1:6" x14ac:dyDescent="0.25">
      <c r="A60" t="s">
        <v>115</v>
      </c>
      <c r="B60" t="s">
        <v>120</v>
      </c>
      <c r="C60">
        <v>1</v>
      </c>
      <c r="D60"/>
      <c r="E60"/>
      <c r="F60">
        <v>1</v>
      </c>
    </row>
    <row r="61" spans="1:6" x14ac:dyDescent="0.25">
      <c r="A61" t="s">
        <v>121</v>
      </c>
      <c r="B61" t="s">
        <v>122</v>
      </c>
      <c r="C61"/>
      <c r="D61">
        <v>2</v>
      </c>
      <c r="E61">
        <v>4</v>
      </c>
      <c r="F61">
        <v>6</v>
      </c>
    </row>
    <row r="62" spans="1:6" x14ac:dyDescent="0.25">
      <c r="A62" t="s">
        <v>123</v>
      </c>
      <c r="B62" t="s">
        <v>124</v>
      </c>
      <c r="C62"/>
      <c r="D62">
        <v>2</v>
      </c>
      <c r="E62">
        <v>3</v>
      </c>
      <c r="F62">
        <v>5</v>
      </c>
    </row>
    <row r="63" spans="1:6" x14ac:dyDescent="0.25">
      <c r="A63" t="s">
        <v>125</v>
      </c>
      <c r="B63" t="s">
        <v>126</v>
      </c>
      <c r="C63"/>
      <c r="D63">
        <v>2</v>
      </c>
      <c r="E63">
        <v>1</v>
      </c>
      <c r="F63">
        <v>3</v>
      </c>
    </row>
    <row r="64" spans="1:6" x14ac:dyDescent="0.25">
      <c r="A64" t="s">
        <v>127</v>
      </c>
      <c r="B64" t="s">
        <v>128</v>
      </c>
      <c r="C64"/>
      <c r="D64">
        <v>2</v>
      </c>
      <c r="E64"/>
      <c r="F64">
        <v>2</v>
      </c>
    </row>
    <row r="65" spans="1:6" x14ac:dyDescent="0.25">
      <c r="A65" t="s">
        <v>129</v>
      </c>
      <c r="B65" t="s">
        <v>130</v>
      </c>
      <c r="C65"/>
      <c r="D65">
        <v>1</v>
      </c>
      <c r="E65">
        <v>3</v>
      </c>
      <c r="F65">
        <v>4</v>
      </c>
    </row>
    <row r="66" spans="1:6" x14ac:dyDescent="0.25">
      <c r="A66" t="s">
        <v>131</v>
      </c>
      <c r="B66" t="s">
        <v>132</v>
      </c>
      <c r="C66"/>
      <c r="D66">
        <v>1</v>
      </c>
      <c r="E66">
        <v>2</v>
      </c>
      <c r="F66">
        <v>3</v>
      </c>
    </row>
    <row r="67" spans="1:6" x14ac:dyDescent="0.25">
      <c r="A67" t="s">
        <v>131</v>
      </c>
      <c r="B67" t="s">
        <v>133</v>
      </c>
      <c r="C67"/>
      <c r="D67">
        <v>1</v>
      </c>
      <c r="E67">
        <v>2</v>
      </c>
      <c r="F67">
        <v>3</v>
      </c>
    </row>
    <row r="68" spans="1:6" x14ac:dyDescent="0.25">
      <c r="A68" t="s">
        <v>131</v>
      </c>
      <c r="B68" t="s">
        <v>134</v>
      </c>
      <c r="C68"/>
      <c r="D68">
        <v>1</v>
      </c>
      <c r="E68">
        <v>2</v>
      </c>
      <c r="F68">
        <v>3</v>
      </c>
    </row>
    <row r="69" spans="1:6" x14ac:dyDescent="0.25">
      <c r="A69" t="s">
        <v>135</v>
      </c>
      <c r="B69" t="s">
        <v>136</v>
      </c>
      <c r="C69"/>
      <c r="D69">
        <v>1</v>
      </c>
      <c r="E69">
        <v>1</v>
      </c>
      <c r="F69">
        <v>2</v>
      </c>
    </row>
    <row r="70" spans="1:6" x14ac:dyDescent="0.25">
      <c r="A70" t="s">
        <v>135</v>
      </c>
      <c r="B70" t="s">
        <v>137</v>
      </c>
      <c r="C70"/>
      <c r="D70">
        <v>1</v>
      </c>
      <c r="E70">
        <v>1</v>
      </c>
      <c r="F70">
        <v>2</v>
      </c>
    </row>
    <row r="71" spans="1:6" x14ac:dyDescent="0.25">
      <c r="A71" t="s">
        <v>135</v>
      </c>
      <c r="B71" t="s">
        <v>138</v>
      </c>
      <c r="C71"/>
      <c r="D71">
        <v>1</v>
      </c>
      <c r="E71">
        <v>1</v>
      </c>
      <c r="F71">
        <v>2</v>
      </c>
    </row>
    <row r="72" spans="1:6" x14ac:dyDescent="0.25">
      <c r="A72" t="s">
        <v>135</v>
      </c>
      <c r="B72" t="s">
        <v>139</v>
      </c>
      <c r="C72"/>
      <c r="D72">
        <v>1</v>
      </c>
      <c r="E72">
        <v>1</v>
      </c>
      <c r="F72">
        <v>2</v>
      </c>
    </row>
    <row r="73" spans="1:6" x14ac:dyDescent="0.25">
      <c r="A73" t="s">
        <v>135</v>
      </c>
      <c r="B73" t="s">
        <v>140</v>
      </c>
      <c r="C73"/>
      <c r="D73">
        <v>1</v>
      </c>
      <c r="E73">
        <v>1</v>
      </c>
      <c r="F73">
        <v>2</v>
      </c>
    </row>
    <row r="74" spans="1:6" x14ac:dyDescent="0.25">
      <c r="A74" t="s">
        <v>135</v>
      </c>
      <c r="B74" t="s">
        <v>141</v>
      </c>
      <c r="C74"/>
      <c r="D74">
        <v>1</v>
      </c>
      <c r="E74">
        <v>1</v>
      </c>
      <c r="F74">
        <v>2</v>
      </c>
    </row>
    <row r="75" spans="1:6" x14ac:dyDescent="0.25">
      <c r="A75" t="s">
        <v>142</v>
      </c>
      <c r="B75" t="s">
        <v>143</v>
      </c>
      <c r="C75"/>
      <c r="D75">
        <v>1</v>
      </c>
      <c r="E75"/>
      <c r="F75">
        <v>1</v>
      </c>
    </row>
    <row r="76" spans="1:6" x14ac:dyDescent="0.25">
      <c r="A76" t="s">
        <v>142</v>
      </c>
      <c r="B76" t="s">
        <v>144</v>
      </c>
      <c r="C76"/>
      <c r="D76">
        <v>1</v>
      </c>
      <c r="E76"/>
      <c r="F76">
        <v>1</v>
      </c>
    </row>
    <row r="77" spans="1:6" x14ac:dyDescent="0.25">
      <c r="A77" t="s">
        <v>142</v>
      </c>
      <c r="B77" t="s">
        <v>145</v>
      </c>
      <c r="C77"/>
      <c r="D77">
        <v>1</v>
      </c>
      <c r="E77"/>
      <c r="F77">
        <v>1</v>
      </c>
    </row>
    <row r="78" spans="1:6" x14ac:dyDescent="0.25">
      <c r="A78" t="s">
        <v>142</v>
      </c>
      <c r="B78" t="s">
        <v>146</v>
      </c>
      <c r="C78"/>
      <c r="D78">
        <v>1</v>
      </c>
      <c r="E78"/>
      <c r="F78">
        <v>1</v>
      </c>
    </row>
    <row r="79" spans="1:6" x14ac:dyDescent="0.25">
      <c r="A79" t="s">
        <v>142</v>
      </c>
      <c r="B79" t="s">
        <v>147</v>
      </c>
      <c r="C79"/>
      <c r="D79">
        <v>1</v>
      </c>
      <c r="E79"/>
      <c r="F79">
        <v>1</v>
      </c>
    </row>
    <row r="80" spans="1:6" x14ac:dyDescent="0.25">
      <c r="A80" t="s">
        <v>142</v>
      </c>
      <c r="B80" t="s">
        <v>148</v>
      </c>
      <c r="C80"/>
      <c r="D80">
        <v>1</v>
      </c>
      <c r="E80"/>
      <c r="F80">
        <v>1</v>
      </c>
    </row>
    <row r="81" spans="1:6" x14ac:dyDescent="0.25">
      <c r="A81" t="s">
        <v>149</v>
      </c>
      <c r="B81" t="s">
        <v>150</v>
      </c>
      <c r="C81"/>
      <c r="D81"/>
      <c r="E81">
        <v>2</v>
      </c>
      <c r="F81">
        <v>2</v>
      </c>
    </row>
    <row r="82" spans="1:6" x14ac:dyDescent="0.25">
      <c r="A82" t="s">
        <v>149</v>
      </c>
      <c r="B82" t="s">
        <v>151</v>
      </c>
      <c r="C82"/>
      <c r="D82"/>
      <c r="E82">
        <v>2</v>
      </c>
      <c r="F82">
        <v>2</v>
      </c>
    </row>
    <row r="83" spans="1:6" x14ac:dyDescent="0.25">
      <c r="A83" t="s">
        <v>149</v>
      </c>
      <c r="B83" t="s">
        <v>152</v>
      </c>
      <c r="C83"/>
      <c r="D83"/>
      <c r="E83">
        <v>2</v>
      </c>
      <c r="F83">
        <v>2</v>
      </c>
    </row>
    <row r="84" spans="1:6" x14ac:dyDescent="0.25">
      <c r="A84" t="s">
        <v>149</v>
      </c>
      <c r="B84" t="s">
        <v>153</v>
      </c>
      <c r="C84"/>
      <c r="D84"/>
      <c r="E84">
        <v>2</v>
      </c>
      <c r="F84">
        <v>2</v>
      </c>
    </row>
    <row r="85" spans="1:6" x14ac:dyDescent="0.25">
      <c r="A85" t="s">
        <v>154</v>
      </c>
      <c r="B85" t="s">
        <v>155</v>
      </c>
      <c r="C85"/>
      <c r="D85"/>
      <c r="E85">
        <v>1</v>
      </c>
      <c r="F85">
        <v>1</v>
      </c>
    </row>
    <row r="86" spans="1:6" x14ac:dyDescent="0.25">
      <c r="A86" t="s">
        <v>154</v>
      </c>
      <c r="B86" t="s">
        <v>156</v>
      </c>
      <c r="C86"/>
      <c r="D86"/>
      <c r="E86">
        <v>1</v>
      </c>
      <c r="F86">
        <v>1</v>
      </c>
    </row>
    <row r="87" spans="1:6" x14ac:dyDescent="0.25">
      <c r="A87" t="s">
        <v>154</v>
      </c>
      <c r="B87" t="s">
        <v>157</v>
      </c>
      <c r="C87"/>
      <c r="D87"/>
      <c r="E87">
        <v>1</v>
      </c>
      <c r="F87">
        <v>1</v>
      </c>
    </row>
    <row r="88" spans="1:6" x14ac:dyDescent="0.25">
      <c r="A88" t="s">
        <v>154</v>
      </c>
      <c r="B88" t="s">
        <v>158</v>
      </c>
      <c r="C88"/>
      <c r="D88"/>
      <c r="E88">
        <v>1</v>
      </c>
      <c r="F88">
        <v>1</v>
      </c>
    </row>
    <row r="89" spans="1:6" x14ac:dyDescent="0.25">
      <c r="A89" t="s">
        <v>154</v>
      </c>
      <c r="B89" t="s">
        <v>159</v>
      </c>
      <c r="C89"/>
      <c r="D89"/>
      <c r="E89">
        <v>1</v>
      </c>
      <c r="F89">
        <v>1</v>
      </c>
    </row>
    <row r="90" spans="1:6" x14ac:dyDescent="0.25">
      <c r="A90" t="s">
        <v>154</v>
      </c>
      <c r="B90" t="s">
        <v>160</v>
      </c>
      <c r="C90"/>
      <c r="D90"/>
      <c r="E90">
        <v>1</v>
      </c>
      <c r="F90">
        <v>1</v>
      </c>
    </row>
    <row r="91" spans="1:6" x14ac:dyDescent="0.25">
      <c r="A91" t="s">
        <v>154</v>
      </c>
      <c r="B91" t="s">
        <v>161</v>
      </c>
      <c r="C91"/>
      <c r="D91"/>
      <c r="E91">
        <v>1</v>
      </c>
      <c r="F91">
        <v>1</v>
      </c>
    </row>
    <row r="92" spans="1:6" x14ac:dyDescent="0.25">
      <c r="C92" s="1">
        <f t="shared" ref="C92:E92" si="0">SUM(C7:C91)</f>
        <v>302</v>
      </c>
      <c r="D92" s="1">
        <f t="shared" si="0"/>
        <v>304</v>
      </c>
      <c r="E92" s="1">
        <f t="shared" si="0"/>
        <v>356</v>
      </c>
      <c r="F92" s="1">
        <f>SUM(F7:F91)</f>
        <v>962</v>
      </c>
    </row>
    <row r="93" spans="1:6" x14ac:dyDescent="0.25">
      <c r="A93" t="s">
        <v>162</v>
      </c>
    </row>
  </sheetData>
  <autoFilter ref="A6:F91" xr:uid="{00000000-0009-0000-0000-000011000000}"/>
  <hyperlinks>
    <hyperlink ref="B3" r:id="rId1" xr:uid="{00000000-0004-0000-1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Pivots</vt:lpstr>
      <vt:lpstr>Odmeny</vt:lpstr>
      <vt:lpstr>Odmeny - vyriešené</vt:lpstr>
      <vt:lpstr>1.kv</vt:lpstr>
      <vt:lpstr>2.kv</vt:lpstr>
      <vt:lpstr>3.kv</vt:lpstr>
      <vt:lpstr>4.kv</vt:lpstr>
      <vt:lpstr>ROK</vt:lpstr>
      <vt:lpstr>LOH 2012 komplet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</dc:creator>
  <cp:lastModifiedBy>Asistent</cp:lastModifiedBy>
  <cp:lastPrinted>2017-09-07T06:07:36Z</cp:lastPrinted>
  <dcterms:created xsi:type="dcterms:W3CDTF">2016-06-16T13:11:41Z</dcterms:created>
  <dcterms:modified xsi:type="dcterms:W3CDTF">2021-12-30T19:18:37Z</dcterms:modified>
</cp:coreProperties>
</file>